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H196" s="1"/>
  <c r="G13"/>
  <c r="G24" s="1"/>
  <c r="G196" s="1"/>
  <c r="F13"/>
  <c r="J195" l="1"/>
  <c r="J157"/>
  <c r="J138"/>
  <c r="L138"/>
  <c r="F138"/>
  <c r="F119"/>
  <c r="L100"/>
  <c r="F176"/>
  <c r="F81"/>
  <c r="J62"/>
  <c r="F62"/>
  <c r="J43"/>
  <c r="F43"/>
  <c r="L24"/>
  <c r="J24"/>
  <c r="F24"/>
  <c r="L176"/>
  <c r="J176"/>
  <c r="L81"/>
  <c r="J81"/>
  <c r="F196" l="1"/>
  <c r="L196"/>
  <c r="J196"/>
</calcChain>
</file>

<file path=xl/sharedStrings.xml><?xml version="1.0" encoding="utf-8"?>
<sst xmlns="http://schemas.openxmlformats.org/spreadsheetml/2006/main" count="245" uniqueCount="76">
  <si>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</si>
  <si>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</si>
  <si>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</si>
  <si>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</si>
  <si>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</si>
  <si>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</si>
  <si>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</si>
  <si>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</si>
  <si>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</si>
  <si>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</si>
  <si>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</si>
  <si>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</si>
  <si>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</si>
  <si>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</si>
  <si>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</si>
  <si>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</si>
  <si>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</si>
  <si>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</si>
  <si>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</si>
  <si>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</si>
  <si>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</si>
  <si>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</si>
  <si>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</si>
  <si>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</si>
  <si>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</si>
  <si>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</si>
  <si>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</si>
  <si>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</si>
  <si>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</si>
  <si>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</si>
  <si>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</si>
  <si>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</si>
  <si>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</si>
  <si>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</si>
  <si>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</si>
  <si>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</si>
  <si>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</si>
  <si>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</si>
  <si>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</si>
  <si>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</si>
  <si>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Кузнецова Е.В.</t>
  </si>
  <si>
    <t>БОУ КМО "Талицкая СШ"</t>
  </si>
  <si>
    <t>Хлеб из муки пшеничной 40</t>
  </si>
  <si>
    <t>Суп фасолевый на курином бульоне 200</t>
  </si>
  <si>
    <t>Котлета куриная с соусом томатным 90/20</t>
  </si>
  <si>
    <t>Гречка отварная 150</t>
  </si>
  <si>
    <t>Компот из свежих плодов (яблоки) 200</t>
  </si>
  <si>
    <t>Хлеб из муки пшеничной 20</t>
  </si>
  <si>
    <t>Хлеб ржано-пшеничный 20</t>
  </si>
  <si>
    <t>Борщ с капустой и картофелем 200</t>
  </si>
  <si>
    <t>Бефстроганов из мяса отварного говядины 90</t>
  </si>
  <si>
    <t>Рис отварной 150</t>
  </si>
  <si>
    <t>Чай 200</t>
  </si>
  <si>
    <t>Суп из овощей 200</t>
  </si>
  <si>
    <t>Напиток ягодный  200</t>
  </si>
  <si>
    <t>Котлета мясная</t>
  </si>
  <si>
    <t>Компот из яблок</t>
  </si>
  <si>
    <t>Котлета мясная с подливой</t>
  </si>
  <si>
    <t xml:space="preserve">Уха ростовская 200 </t>
  </si>
  <si>
    <t>Каша гречневая 150</t>
  </si>
  <si>
    <t xml:space="preserve"> Компот из плодов сушеных 200</t>
  </si>
  <si>
    <t>Суп гороховый  200</t>
  </si>
  <si>
    <t>Гуляш из мяса птицы  90</t>
  </si>
  <si>
    <t>Пюре картофельное 150</t>
  </si>
  <si>
    <t>Кисель ягодный 200</t>
  </si>
  <si>
    <t>Компот из яблок 200</t>
  </si>
  <si>
    <t>Суп вермишелевый на курином бульоне 200</t>
  </si>
  <si>
    <t>Изделия макаронные отварные 150</t>
  </si>
  <si>
    <t>Биточек мясной с томатным соусом</t>
  </si>
  <si>
    <t>Гуляш из отварного мяса  90</t>
  </si>
  <si>
    <t>Компот из смеси сухофруктов 200</t>
  </si>
  <si>
    <t>Рассольник ленинградский 200</t>
  </si>
  <si>
    <t>Биточки рубленые куриные</t>
  </si>
  <si>
    <t>Картофельное пюре 150</t>
  </si>
  <si>
    <t>Фишбол с соусом томатным 90/20</t>
  </si>
  <si>
    <t xml:space="preserve"> Котлета куриная с томатным соусом 90/20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</si>
</sst>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2" xfId="1" applyFont="1" applyBorder="1" applyProtection="1">
      <protection locked="0"/>
    </xf>
    <xf numFmtId="0" fontId="0" fillId="0" borderId="0" xfId="0" applyProtection="1">
      <protection locked="0"/>
    </xf>
    <xf numFmtId="0" fontId="11" fillId="0" borderId="26" xfId="0" applyFont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vertical="top" wrapText="1"/>
      <protection locked="0"/>
    </xf>
    <xf numFmtId="164" fontId="13" fillId="5" borderId="27" xfId="0" applyNumberFormat="1" applyFont="1" applyFill="1" applyBorder="1" applyAlignment="1">
      <alignment horizontal="right" vertical="center"/>
    </xf>
    <xf numFmtId="0" fontId="14" fillId="5" borderId="28" xfId="0" applyNumberFormat="1" applyFont="1" applyFill="1" applyBorder="1" applyAlignment="1">
      <alignment vertical="top"/>
    </xf>
    <xf numFmtId="0" fontId="13" fillId="5" borderId="29" xfId="0" applyNumberFormat="1" applyFont="1" applyFill="1" applyBorder="1" applyAlignment="1">
      <alignment vertical="top"/>
    </xf>
    <xf numFmtId="0" fontId="13" fillId="5" borderId="30" xfId="0" applyNumberFormat="1" applyFont="1" applyFill="1" applyBorder="1" applyAlignment="1">
      <alignment vertical="top"/>
    </xf>
    <xf numFmtId="0" fontId="13" fillId="5" borderId="31" xfId="0" applyNumberFormat="1" applyFont="1" applyFill="1" applyBorder="1" applyAlignment="1">
      <alignment vertical="top"/>
    </xf>
    <xf numFmtId="164" fontId="14" fillId="5" borderId="24" xfId="0" applyNumberFormat="1" applyFont="1" applyFill="1" applyBorder="1" applyAlignment="1">
      <alignment horizontal="right" vertical="center"/>
    </xf>
    <xf numFmtId="0" fontId="11" fillId="0" borderId="23" xfId="0" applyFont="1" applyBorder="1" applyAlignment="1">
      <alignment wrapText="1"/>
    </xf>
    <xf numFmtId="0" fontId="14" fillId="6" borderId="32" xfId="0" applyFont="1" applyFill="1" applyBorder="1" applyAlignment="1">
      <alignment vertical="top" wrapText="1"/>
    </xf>
    <xf numFmtId="0" fontId="14" fillId="6" borderId="33" xfId="0" applyFont="1" applyFill="1" applyBorder="1" applyAlignment="1">
      <alignment vertical="top" wrapText="1"/>
    </xf>
    <xf numFmtId="0" fontId="14" fillId="6" borderId="33" xfId="0" applyFont="1" applyFill="1" applyBorder="1" applyAlignment="1">
      <alignment horizontal="right"/>
    </xf>
    <xf numFmtId="0" fontId="14" fillId="0" borderId="0" xfId="0" applyFont="1"/>
    <xf numFmtId="0" fontId="14" fillId="6" borderId="33" xfId="0" applyFont="1" applyFill="1" applyBorder="1" applyAlignment="1">
      <alignment horizontal="right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1" sqref="E91:L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41</v>
      </c>
      <c r="D1" s="76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7" t="s">
        <v>40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/>
      <c r="F6" s="39"/>
      <c r="G6" s="39"/>
      <c r="H6" s="39"/>
      <c r="I6" s="39"/>
      <c r="J6" s="63"/>
      <c r="K6" s="40"/>
      <c r="L6" s="39"/>
    </row>
    <row r="7" spans="1:12" ht="15">
      <c r="A7" s="23"/>
      <c r="B7" s="15"/>
      <c r="C7" s="11"/>
      <c r="D7" s="6"/>
      <c r="E7" s="52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1"/>
      <c r="F8" s="42"/>
      <c r="G8" s="42"/>
      <c r="H8" s="42"/>
      <c r="I8" s="42"/>
      <c r="J8" s="63"/>
      <c r="K8" s="43"/>
      <c r="L8" s="42"/>
    </row>
    <row r="9" spans="1:12" ht="15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0"/>
      <c r="F14" s="42"/>
      <c r="G14" s="42"/>
      <c r="H14" s="42"/>
      <c r="I14" s="42"/>
      <c r="J14" s="72"/>
      <c r="K14" s="43"/>
      <c r="L14" s="42"/>
    </row>
    <row r="15" spans="1:12" ht="15.75" thickBot="1">
      <c r="A15" s="23"/>
      <c r="B15" s="15"/>
      <c r="C15" s="11"/>
      <c r="D15" s="7" t="s">
        <v>27</v>
      </c>
      <c r="E15" s="71" t="s">
        <v>53</v>
      </c>
      <c r="F15" s="42">
        <v>200</v>
      </c>
      <c r="G15" s="42"/>
      <c r="H15" s="42"/>
      <c r="I15" s="42"/>
      <c r="J15" s="72">
        <v>181.5</v>
      </c>
      <c r="K15" s="43"/>
      <c r="L15" s="42">
        <v>10</v>
      </c>
    </row>
    <row r="16" spans="1:12" ht="15.75" thickBot="1">
      <c r="A16" s="23"/>
      <c r="B16" s="15"/>
      <c r="C16" s="11"/>
      <c r="D16" s="7" t="s">
        <v>28</v>
      </c>
      <c r="E16" s="71" t="s">
        <v>57</v>
      </c>
      <c r="F16" s="42">
        <v>110</v>
      </c>
      <c r="G16" s="42"/>
      <c r="H16" s="42"/>
      <c r="I16" s="42"/>
      <c r="J16" s="72">
        <v>154.12</v>
      </c>
      <c r="K16" s="43"/>
      <c r="L16" s="42">
        <v>53</v>
      </c>
    </row>
    <row r="17" spans="1:12" ht="15.75" thickBot="1">
      <c r="A17" s="23"/>
      <c r="B17" s="15"/>
      <c r="C17" s="11"/>
      <c r="D17" s="7" t="s">
        <v>29</v>
      </c>
      <c r="E17" s="71" t="s">
        <v>51</v>
      </c>
      <c r="F17" s="42">
        <v>150</v>
      </c>
      <c r="G17" s="42"/>
      <c r="H17" s="42"/>
      <c r="I17" s="42"/>
      <c r="J17" s="72">
        <v>196.68</v>
      </c>
      <c r="K17" s="43"/>
      <c r="L17" s="42">
        <v>16</v>
      </c>
    </row>
    <row r="18" spans="1:12" ht="15.75" thickBot="1">
      <c r="A18" s="23"/>
      <c r="B18" s="15"/>
      <c r="C18" s="11"/>
      <c r="D18" s="7" t="s">
        <v>30</v>
      </c>
      <c r="E18" s="71" t="s">
        <v>56</v>
      </c>
      <c r="F18" s="42">
        <v>200</v>
      </c>
      <c r="G18" s="42"/>
      <c r="H18" s="42"/>
      <c r="I18" s="42"/>
      <c r="J18" s="72">
        <v>41.04</v>
      </c>
      <c r="K18" s="43"/>
      <c r="L18" s="42">
        <v>10</v>
      </c>
    </row>
    <row r="19" spans="1:12" ht="15.75" thickBot="1">
      <c r="A19" s="23"/>
      <c r="B19" s="15"/>
      <c r="C19" s="11"/>
      <c r="D19" s="7" t="s">
        <v>31</v>
      </c>
      <c r="E19" s="71" t="s">
        <v>42</v>
      </c>
      <c r="F19" s="42">
        <v>40</v>
      </c>
      <c r="G19" s="42"/>
      <c r="H19" s="42"/>
      <c r="I19" s="42"/>
      <c r="J19" s="72">
        <v>113.6</v>
      </c>
      <c r="K19" s="43"/>
      <c r="L19" s="42">
        <v>4</v>
      </c>
    </row>
    <row r="20" spans="1:12" ht="15.75" thickBot="1">
      <c r="A20" s="23"/>
      <c r="B20" s="15"/>
      <c r="C20" s="11"/>
      <c r="D20" s="7" t="s">
        <v>32</v>
      </c>
      <c r="E20" s="71" t="s">
        <v>48</v>
      </c>
      <c r="F20" s="42">
        <v>20</v>
      </c>
      <c r="G20" s="42"/>
      <c r="H20" s="42"/>
      <c r="I20" s="42"/>
      <c r="J20" s="72">
        <v>42.8</v>
      </c>
      <c r="K20" s="43"/>
      <c r="L20" s="42">
        <v>2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729.7399999999999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720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729.7399999999999</v>
      </c>
      <c r="K24" s="32"/>
      <c r="L24" s="32">
        <f t="shared" ref="L24" si="5">L13+L23</f>
        <v>95</v>
      </c>
    </row>
    <row r="25" spans="1:12" ht="15.75" thickBot="1">
      <c r="A25" s="14">
        <v>1</v>
      </c>
      <c r="B25" s="15">
        <v>2</v>
      </c>
      <c r="C25" s="22" t="s">
        <v>20</v>
      </c>
      <c r="D25" s="5"/>
      <c r="E25" s="64"/>
      <c r="F25" s="39"/>
      <c r="G25" s="39"/>
      <c r="H25" s="39"/>
      <c r="I25" s="39"/>
      <c r="J25" s="63"/>
      <c r="K25" s="40"/>
      <c r="L25" s="39"/>
    </row>
    <row r="26" spans="1:12" ht="15.75" thickBot="1">
      <c r="A26" s="14"/>
      <c r="B26" s="15"/>
      <c r="C26" s="11"/>
      <c r="D26" s="6"/>
      <c r="E26" s="65"/>
      <c r="F26" s="42"/>
      <c r="G26" s="42"/>
      <c r="H26" s="42"/>
      <c r="I26" s="42"/>
      <c r="K26" s="43"/>
      <c r="L26" s="42"/>
    </row>
    <row r="27" spans="1:12" ht="15">
      <c r="A27" s="14"/>
      <c r="B27" s="15"/>
      <c r="C27" s="11"/>
      <c r="D27" s="7"/>
      <c r="E27" s="65"/>
      <c r="F27" s="42"/>
      <c r="G27" s="42"/>
      <c r="H27" s="42"/>
      <c r="I27" s="42"/>
      <c r="J27" s="63"/>
      <c r="K27" s="43"/>
      <c r="L27" s="42"/>
    </row>
    <row r="28" spans="1:12" ht="15">
      <c r="A28" s="14"/>
      <c r="B28" s="15"/>
      <c r="C28" s="11"/>
      <c r="D28" s="7"/>
      <c r="E28" s="66"/>
      <c r="F28" s="42"/>
      <c r="G28" s="42"/>
      <c r="H28" s="42"/>
      <c r="I28" s="42"/>
      <c r="J28" s="63"/>
      <c r="K28" s="43"/>
      <c r="L28" s="42"/>
    </row>
    <row r="29" spans="1:12" ht="15">
      <c r="A29" s="14"/>
      <c r="B29" s="15"/>
      <c r="C29" s="11"/>
      <c r="D29" s="7"/>
      <c r="E29" s="53"/>
      <c r="F29" s="42"/>
      <c r="G29" s="42"/>
      <c r="H29" s="42"/>
      <c r="I29" s="42"/>
      <c r="J29" s="63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" si="9">SUM(J25:J31)</f>
        <v>0</v>
      </c>
      <c r="K32" s="25"/>
      <c r="L32" s="19">
        <f>SUM(L25:L31)</f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.75" thickBot="1">
      <c r="A34" s="14"/>
      <c r="B34" s="15"/>
      <c r="C34" s="11"/>
      <c r="D34" s="7" t="s">
        <v>27</v>
      </c>
      <c r="E34" s="70" t="s">
        <v>58</v>
      </c>
      <c r="F34" s="42">
        <v>200</v>
      </c>
      <c r="G34" s="42"/>
      <c r="H34" s="42"/>
      <c r="I34" s="42"/>
      <c r="J34" s="73">
        <v>160.88999999999999</v>
      </c>
      <c r="K34" s="43"/>
      <c r="L34" s="42">
        <v>20</v>
      </c>
    </row>
    <row r="35" spans="1:12" ht="15.75" thickBot="1">
      <c r="A35" s="14"/>
      <c r="B35" s="15"/>
      <c r="C35" s="11"/>
      <c r="D35" s="7" t="s">
        <v>28</v>
      </c>
      <c r="E35" s="71" t="s">
        <v>75</v>
      </c>
      <c r="F35" s="42">
        <v>110</v>
      </c>
      <c r="G35" s="42"/>
      <c r="H35" s="42"/>
      <c r="I35" s="42"/>
      <c r="J35" s="73">
        <v>150.4</v>
      </c>
      <c r="K35" s="43"/>
      <c r="L35" s="42">
        <v>58</v>
      </c>
    </row>
    <row r="36" spans="1:12" ht="15.75" thickBot="1">
      <c r="A36" s="14"/>
      <c r="B36" s="15"/>
      <c r="C36" s="11"/>
      <c r="D36" s="7" t="s">
        <v>29</v>
      </c>
      <c r="E36" s="71" t="s">
        <v>59</v>
      </c>
      <c r="F36" s="42">
        <v>150</v>
      </c>
      <c r="G36" s="42"/>
      <c r="H36" s="42"/>
      <c r="I36" s="42"/>
      <c r="J36" s="73">
        <v>246.44</v>
      </c>
      <c r="K36" s="43"/>
      <c r="L36" s="42">
        <v>15</v>
      </c>
    </row>
    <row r="37" spans="1:12" ht="15.75" thickBot="1">
      <c r="A37" s="14"/>
      <c r="B37" s="15"/>
      <c r="C37" s="11"/>
      <c r="D37" s="7" t="s">
        <v>30</v>
      </c>
      <c r="E37" s="71" t="s">
        <v>60</v>
      </c>
      <c r="F37" s="42">
        <v>200</v>
      </c>
      <c r="G37" s="42"/>
      <c r="H37" s="42"/>
      <c r="I37" s="42"/>
      <c r="J37" s="73">
        <v>102.4</v>
      </c>
      <c r="K37" s="43"/>
      <c r="L37" s="42">
        <v>10</v>
      </c>
    </row>
    <row r="38" spans="1:12" ht="15.75" thickBot="1">
      <c r="A38" s="14"/>
      <c r="B38" s="15"/>
      <c r="C38" s="11"/>
      <c r="D38" s="7" t="s">
        <v>31</v>
      </c>
      <c r="E38" s="73" t="s">
        <v>47</v>
      </c>
      <c r="F38" s="42">
        <v>20</v>
      </c>
      <c r="G38" s="42"/>
      <c r="H38" s="42"/>
      <c r="I38" s="42"/>
      <c r="J38" s="72">
        <v>56.8</v>
      </c>
      <c r="K38" s="43"/>
      <c r="L38" s="42">
        <v>2</v>
      </c>
    </row>
    <row r="39" spans="1:12" ht="15.75" thickBot="1">
      <c r="A39" s="14"/>
      <c r="B39" s="15"/>
      <c r="C39" s="11"/>
      <c r="D39" s="7" t="s">
        <v>32</v>
      </c>
      <c r="E39" s="71" t="s">
        <v>42</v>
      </c>
      <c r="F39" s="42">
        <v>40</v>
      </c>
      <c r="G39" s="42"/>
      <c r="H39" s="42"/>
      <c r="I39" s="42"/>
      <c r="J39" s="72">
        <v>42.8</v>
      </c>
      <c r="K39" s="43"/>
      <c r="L39" s="42">
        <v>4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759.7299999999999</v>
      </c>
      <c r="K42" s="25"/>
      <c r="L42" s="19">
        <f t="shared" si="13"/>
        <v>109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720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759.7299999999999</v>
      </c>
      <c r="K43" s="32"/>
      <c r="L43" s="32">
        <f t="shared" si="17"/>
        <v>109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67"/>
      <c r="F44" s="57"/>
      <c r="G44" s="39"/>
      <c r="H44" s="39"/>
      <c r="I44" s="39"/>
      <c r="J44" s="63"/>
      <c r="K44" s="40"/>
      <c r="L44" s="39"/>
    </row>
    <row r="45" spans="1:12" ht="15.75" thickBot="1">
      <c r="A45" s="23"/>
      <c r="B45" s="15"/>
      <c r="C45" s="11"/>
      <c r="D45" s="6"/>
      <c r="F45" s="58"/>
      <c r="G45" s="42"/>
      <c r="H45" s="42"/>
      <c r="I45" s="42"/>
      <c r="K45" s="43"/>
      <c r="L45" s="42"/>
    </row>
    <row r="46" spans="1:12" ht="15.75" thickBot="1">
      <c r="A46" s="23"/>
      <c r="B46" s="15"/>
      <c r="C46" s="11"/>
      <c r="D46" s="7" t="s">
        <v>22</v>
      </c>
      <c r="E46" s="66"/>
      <c r="F46" s="54"/>
      <c r="G46" s="42"/>
      <c r="H46" s="42"/>
      <c r="I46" s="42"/>
      <c r="J46" s="63"/>
      <c r="K46" s="43"/>
      <c r="L46" s="42"/>
    </row>
    <row r="47" spans="1:12" ht="15.75" thickBot="1">
      <c r="A47" s="23"/>
      <c r="B47" s="15"/>
      <c r="C47" s="11"/>
      <c r="D47" s="7" t="s">
        <v>23</v>
      </c>
      <c r="E47" s="65"/>
      <c r="F47" s="54"/>
      <c r="G47" s="42"/>
      <c r="H47" s="42"/>
      <c r="I47" s="42"/>
      <c r="J47" s="63"/>
      <c r="K47" s="43"/>
      <c r="L47" s="42"/>
    </row>
    <row r="48" spans="1:12" ht="15.75" thickBot="1">
      <c r="A48" s="23"/>
      <c r="B48" s="15"/>
      <c r="C48" s="11"/>
      <c r="D48" s="7" t="s">
        <v>24</v>
      </c>
      <c r="E48" s="64"/>
      <c r="F48" s="42"/>
      <c r="G48" s="42"/>
      <c r="H48" s="42"/>
      <c r="I48" s="42"/>
      <c r="J48" s="68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.75" thickBot="1">
      <c r="A53" s="23"/>
      <c r="B53" s="15"/>
      <c r="C53" s="11"/>
      <c r="D53" s="7" t="s">
        <v>27</v>
      </c>
      <c r="E53" s="70" t="s">
        <v>61</v>
      </c>
      <c r="F53" s="42">
        <v>200</v>
      </c>
      <c r="G53" s="42"/>
      <c r="H53" s="42"/>
      <c r="I53" s="42"/>
      <c r="J53" s="74">
        <v>228.32</v>
      </c>
      <c r="K53" s="43"/>
      <c r="L53" s="42">
        <v>30</v>
      </c>
    </row>
    <row r="54" spans="1:12" ht="15.75" thickBot="1">
      <c r="A54" s="23"/>
      <c r="B54" s="15"/>
      <c r="C54" s="11"/>
      <c r="D54" s="7" t="s">
        <v>28</v>
      </c>
      <c r="E54" s="71" t="s">
        <v>62</v>
      </c>
      <c r="F54" s="42">
        <v>90</v>
      </c>
      <c r="G54" s="42"/>
      <c r="H54" s="42"/>
      <c r="I54" s="42"/>
      <c r="J54" s="72">
        <v>282.48</v>
      </c>
      <c r="K54" s="43"/>
      <c r="L54" s="42">
        <v>80</v>
      </c>
    </row>
    <row r="55" spans="1:12" ht="15.75" thickBot="1">
      <c r="A55" s="23"/>
      <c r="B55" s="15"/>
      <c r="C55" s="11"/>
      <c r="D55" s="7" t="s">
        <v>29</v>
      </c>
      <c r="E55" s="71" t="s">
        <v>63</v>
      </c>
      <c r="F55" s="42">
        <v>150</v>
      </c>
      <c r="G55" s="42"/>
      <c r="H55" s="42"/>
      <c r="I55" s="42"/>
      <c r="J55" s="72">
        <v>212.44</v>
      </c>
      <c r="K55" s="43"/>
      <c r="L55" s="42">
        <v>15</v>
      </c>
    </row>
    <row r="56" spans="1:12" ht="15.75" thickBot="1">
      <c r="A56" s="23"/>
      <c r="B56" s="15"/>
      <c r="C56" s="11"/>
      <c r="D56" s="7" t="s">
        <v>30</v>
      </c>
      <c r="E56" s="71" t="s">
        <v>64</v>
      </c>
      <c r="F56" s="42">
        <v>200</v>
      </c>
      <c r="G56" s="42"/>
      <c r="H56" s="42"/>
      <c r="I56" s="42"/>
      <c r="J56" s="72">
        <v>26.2</v>
      </c>
      <c r="K56" s="43"/>
      <c r="L56" s="42">
        <v>8</v>
      </c>
    </row>
    <row r="57" spans="1:12" ht="15.75" thickBot="1">
      <c r="A57" s="23"/>
      <c r="B57" s="15"/>
      <c r="C57" s="11"/>
      <c r="D57" s="7" t="s">
        <v>31</v>
      </c>
      <c r="E57" s="71" t="s">
        <v>42</v>
      </c>
      <c r="F57" s="42">
        <v>40</v>
      </c>
      <c r="G57" s="42"/>
      <c r="H57" s="42"/>
      <c r="I57" s="42"/>
      <c r="J57" s="72">
        <v>113.6</v>
      </c>
      <c r="K57" s="43"/>
      <c r="L57" s="42">
        <v>4</v>
      </c>
    </row>
    <row r="58" spans="1:12" ht="15.75" thickBot="1">
      <c r="A58" s="23"/>
      <c r="B58" s="15"/>
      <c r="C58" s="11"/>
      <c r="D58" s="7" t="s">
        <v>32</v>
      </c>
      <c r="E58" s="71" t="s">
        <v>48</v>
      </c>
      <c r="F58" s="42">
        <v>20</v>
      </c>
      <c r="G58" s="42"/>
      <c r="H58" s="42"/>
      <c r="I58" s="42"/>
      <c r="J58" s="72">
        <v>42.8</v>
      </c>
      <c r="K58" s="43"/>
      <c r="L58" s="42">
        <v>2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905.84</v>
      </c>
      <c r="K61" s="25"/>
      <c r="L61" s="19">
        <f t="shared" si="25"/>
        <v>139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700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905.84</v>
      </c>
      <c r="K62" s="32"/>
      <c r="L62" s="32">
        <f t="shared" si="29"/>
        <v>139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5"/>
      <c r="F63" s="39"/>
      <c r="G63" s="39"/>
      <c r="H63" s="39"/>
      <c r="I63" s="39"/>
      <c r="J63" s="39"/>
      <c r="K63" s="40"/>
      <c r="L63" s="39"/>
    </row>
    <row r="64" spans="1:12" ht="15">
      <c r="A64" s="23"/>
      <c r="B64" s="15"/>
      <c r="C64" s="11"/>
      <c r="D64" s="6"/>
      <c r="E64" s="52"/>
      <c r="F64" s="42"/>
      <c r="G64" s="42"/>
      <c r="H64" s="42"/>
      <c r="I64" s="42"/>
      <c r="J64" s="42"/>
      <c r="K64" s="43"/>
      <c r="L64" s="42"/>
    </row>
    <row r="65" spans="1:12" ht="15.75" thickBot="1">
      <c r="A65" s="23"/>
      <c r="B65" s="15"/>
      <c r="C65" s="11"/>
      <c r="D65" s="7" t="s">
        <v>22</v>
      </c>
      <c r="E65" s="56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23</v>
      </c>
      <c r="E66" s="53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/>
      <c r="F71" s="42"/>
      <c r="G71" s="42"/>
      <c r="H71" s="42"/>
      <c r="I71" s="42"/>
      <c r="J71" s="63"/>
      <c r="K71" s="43"/>
      <c r="L71" s="42"/>
    </row>
    <row r="72" spans="1:12" ht="15">
      <c r="A72" s="23"/>
      <c r="B72" s="15"/>
      <c r="C72" s="11"/>
      <c r="D72" s="7" t="s">
        <v>27</v>
      </c>
      <c r="E72" s="66" t="s">
        <v>49</v>
      </c>
      <c r="F72" s="42">
        <v>200</v>
      </c>
      <c r="G72" s="42"/>
      <c r="H72" s="42"/>
      <c r="I72" s="42"/>
      <c r="J72" s="63">
        <v>159.36000000000001</v>
      </c>
      <c r="K72" s="43"/>
      <c r="L72" s="42">
        <v>35</v>
      </c>
    </row>
    <row r="73" spans="1:12" ht="15">
      <c r="A73" s="23"/>
      <c r="B73" s="15"/>
      <c r="C73" s="11"/>
      <c r="D73" s="7" t="s">
        <v>28</v>
      </c>
      <c r="E73" s="66" t="s">
        <v>50</v>
      </c>
      <c r="F73" s="42">
        <v>90</v>
      </c>
      <c r="G73" s="42"/>
      <c r="H73" s="42"/>
      <c r="I73" s="42"/>
      <c r="J73" s="63">
        <v>406.71</v>
      </c>
      <c r="K73" s="43"/>
      <c r="L73" s="42">
        <v>70</v>
      </c>
    </row>
    <row r="74" spans="1:12" ht="15">
      <c r="A74" s="23"/>
      <c r="B74" s="15"/>
      <c r="C74" s="11"/>
      <c r="D74" s="7" t="s">
        <v>29</v>
      </c>
      <c r="E74" s="66" t="s">
        <v>51</v>
      </c>
      <c r="F74" s="42">
        <v>150</v>
      </c>
      <c r="G74" s="42"/>
      <c r="H74" s="42"/>
      <c r="I74" s="42"/>
      <c r="J74" s="63">
        <v>154.12</v>
      </c>
      <c r="K74" s="43"/>
      <c r="L74" s="42">
        <v>16</v>
      </c>
    </row>
    <row r="75" spans="1:12" ht="15">
      <c r="A75" s="23"/>
      <c r="B75" s="15"/>
      <c r="C75" s="11"/>
      <c r="D75" s="7" t="s">
        <v>30</v>
      </c>
      <c r="E75" s="66" t="s">
        <v>65</v>
      </c>
      <c r="F75" s="42">
        <v>200</v>
      </c>
      <c r="G75" s="42"/>
      <c r="H75" s="42"/>
      <c r="I75" s="42"/>
      <c r="J75" s="63">
        <v>84</v>
      </c>
      <c r="K75" s="43"/>
      <c r="L75" s="42">
        <v>10</v>
      </c>
    </row>
    <row r="76" spans="1:12" ht="15">
      <c r="A76" s="23"/>
      <c r="B76" s="15"/>
      <c r="C76" s="11"/>
      <c r="D76" s="7" t="s">
        <v>31</v>
      </c>
      <c r="E76" s="66" t="s">
        <v>42</v>
      </c>
      <c r="F76" s="42">
        <v>40</v>
      </c>
      <c r="G76" s="42"/>
      <c r="H76" s="42"/>
      <c r="I76" s="42"/>
      <c r="J76" s="63">
        <v>56.8</v>
      </c>
      <c r="K76" s="43"/>
      <c r="L76" s="42">
        <v>4</v>
      </c>
    </row>
    <row r="77" spans="1:12" ht="15">
      <c r="A77" s="23"/>
      <c r="B77" s="15"/>
      <c r="C77" s="11"/>
      <c r="D77" s="7" t="s">
        <v>32</v>
      </c>
      <c r="E77" s="66" t="s">
        <v>48</v>
      </c>
      <c r="F77" s="42">
        <v>20</v>
      </c>
      <c r="G77" s="42"/>
      <c r="H77" s="42"/>
      <c r="I77" s="42"/>
      <c r="J77" s="63">
        <v>42.8</v>
      </c>
      <c r="K77" s="43"/>
      <c r="L77" s="42">
        <v>2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903.78999999999985</v>
      </c>
      <c r="K80" s="25"/>
      <c r="L80" s="19">
        <f t="shared" si="37"/>
        <v>137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700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903.78999999999985</v>
      </c>
      <c r="K81" s="32"/>
      <c r="L81" s="32">
        <f t="shared" si="41"/>
        <v>137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6"/>
      <c r="F82" s="39"/>
      <c r="G82" s="39"/>
      <c r="H82" s="39"/>
      <c r="I82" s="39"/>
      <c r="J82" s="63"/>
      <c r="K82" s="40"/>
      <c r="L82" s="39"/>
    </row>
    <row r="83" spans="1:12" ht="15">
      <c r="A83" s="23"/>
      <c r="B83" s="15"/>
      <c r="C83" s="11"/>
      <c r="D83" s="6"/>
      <c r="E83" s="66"/>
      <c r="F83" s="42"/>
      <c r="G83" s="42"/>
      <c r="H83" s="42"/>
      <c r="I83" s="42"/>
      <c r="J83" s="63"/>
      <c r="K83" s="43"/>
      <c r="L83" s="42"/>
    </row>
    <row r="84" spans="1:12" ht="15">
      <c r="A84" s="23"/>
      <c r="B84" s="15"/>
      <c r="C84" s="11"/>
      <c r="D84" s="7" t="s">
        <v>22</v>
      </c>
      <c r="E84" s="66"/>
      <c r="F84" s="42"/>
      <c r="G84" s="42"/>
      <c r="H84" s="42"/>
      <c r="I84" s="42"/>
      <c r="J84" s="63"/>
      <c r="K84" s="43"/>
      <c r="L84" s="42"/>
    </row>
    <row r="85" spans="1:12" ht="15">
      <c r="A85" s="23"/>
      <c r="B85" s="15"/>
      <c r="C85" s="11"/>
      <c r="D85" s="7" t="s">
        <v>23</v>
      </c>
      <c r="F85" s="42"/>
      <c r="G85" s="42"/>
      <c r="H85" s="42"/>
      <c r="I85" s="42"/>
      <c r="J85" s="42"/>
      <c r="K85" s="43"/>
    </row>
    <row r="86" spans="1:12" ht="15">
      <c r="A86" s="23"/>
      <c r="B86" s="15"/>
      <c r="C86" s="11"/>
      <c r="D86" s="7" t="s">
        <v>24</v>
      </c>
      <c r="E86" s="66"/>
      <c r="F86" s="42"/>
      <c r="G86" s="42"/>
      <c r="H86" s="42"/>
      <c r="I86" s="42"/>
      <c r="J86" s="63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.75" thickBot="1">
      <c r="A91" s="23"/>
      <c r="B91" s="15"/>
      <c r="C91" s="11"/>
      <c r="D91" s="7" t="s">
        <v>27</v>
      </c>
      <c r="E91" s="70" t="s">
        <v>66</v>
      </c>
      <c r="F91" s="42">
        <v>200</v>
      </c>
      <c r="G91" s="42"/>
      <c r="H91" s="42"/>
      <c r="I91" s="42"/>
      <c r="J91" s="63">
        <v>159.36000000000001</v>
      </c>
      <c r="K91" s="43"/>
      <c r="L91" s="42">
        <v>20</v>
      </c>
    </row>
    <row r="92" spans="1:12" ht="15.75" thickBot="1">
      <c r="A92" s="23"/>
      <c r="B92" s="15"/>
      <c r="C92" s="11"/>
      <c r="D92" s="7" t="s">
        <v>28</v>
      </c>
      <c r="E92" s="71" t="s">
        <v>55</v>
      </c>
      <c r="F92" s="42">
        <v>90</v>
      </c>
      <c r="G92" s="42"/>
      <c r="H92" s="42"/>
      <c r="I92" s="42"/>
      <c r="J92" s="63">
        <v>406.71</v>
      </c>
      <c r="K92" s="43"/>
      <c r="L92" s="42">
        <v>45</v>
      </c>
    </row>
    <row r="93" spans="1:12" ht="15.75" thickBot="1">
      <c r="A93" s="23"/>
      <c r="B93" s="15"/>
      <c r="C93" s="11"/>
      <c r="D93" s="7" t="s">
        <v>29</v>
      </c>
      <c r="E93" s="71" t="s">
        <v>67</v>
      </c>
      <c r="F93" s="42">
        <v>150</v>
      </c>
      <c r="G93" s="42"/>
      <c r="H93" s="42"/>
      <c r="I93" s="42"/>
      <c r="J93" s="63">
        <v>154.12</v>
      </c>
      <c r="K93" s="43"/>
      <c r="L93" s="42">
        <v>15</v>
      </c>
    </row>
    <row r="94" spans="1:12" ht="15.75" thickBot="1">
      <c r="A94" s="23"/>
      <c r="B94" s="15"/>
      <c r="C94" s="11"/>
      <c r="D94" s="7" t="s">
        <v>30</v>
      </c>
      <c r="E94" s="71" t="s">
        <v>46</v>
      </c>
      <c r="F94" s="42">
        <v>200</v>
      </c>
      <c r="G94" s="42"/>
      <c r="H94" s="42"/>
      <c r="I94" s="42"/>
      <c r="J94" s="63">
        <v>84</v>
      </c>
      <c r="K94" s="43"/>
      <c r="L94" s="42">
        <v>10</v>
      </c>
    </row>
    <row r="95" spans="1:12" ht="15.75" thickBot="1">
      <c r="A95" s="23"/>
      <c r="B95" s="15"/>
      <c r="C95" s="11"/>
      <c r="D95" s="7" t="s">
        <v>31</v>
      </c>
      <c r="E95" s="71" t="s">
        <v>42</v>
      </c>
      <c r="F95" s="42">
        <v>40</v>
      </c>
      <c r="G95" s="42"/>
      <c r="H95" s="42"/>
      <c r="I95" s="42"/>
      <c r="J95" s="63">
        <v>56.8</v>
      </c>
      <c r="K95" s="43"/>
      <c r="L95" s="42">
        <v>4</v>
      </c>
    </row>
    <row r="96" spans="1:12" ht="15.75" thickBot="1">
      <c r="A96" s="23"/>
      <c r="B96" s="15"/>
      <c r="C96" s="11"/>
      <c r="D96" s="7" t="s">
        <v>32</v>
      </c>
      <c r="E96" s="71" t="s">
        <v>48</v>
      </c>
      <c r="F96" s="42">
        <v>20</v>
      </c>
      <c r="G96" s="42"/>
      <c r="H96" s="42"/>
      <c r="I96" s="42"/>
      <c r="J96" s="63">
        <v>42.8</v>
      </c>
      <c r="K96" s="43"/>
      <c r="L96" s="42">
        <v>2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903.78999999999985</v>
      </c>
      <c r="K99" s="25"/>
      <c r="L99" s="19">
        <f t="shared" si="49"/>
        <v>96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700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903.78999999999985</v>
      </c>
      <c r="K100" s="32"/>
      <c r="L100" s="32">
        <f t="shared" si="53"/>
        <v>96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64"/>
      <c r="F101" s="39"/>
      <c r="G101" s="39"/>
      <c r="H101" s="39"/>
      <c r="I101" s="39"/>
      <c r="J101" s="63"/>
      <c r="K101" s="40"/>
      <c r="L101" s="39"/>
    </row>
    <row r="102" spans="1:12" ht="15">
      <c r="A102" s="23"/>
      <c r="B102" s="15"/>
      <c r="C102" s="11"/>
      <c r="D102" s="7" t="s">
        <v>32</v>
      </c>
      <c r="E102" s="65"/>
      <c r="F102" s="42"/>
      <c r="G102" s="42"/>
      <c r="H102" s="42"/>
      <c r="I102" s="42"/>
      <c r="J102" s="63"/>
      <c r="K102" s="43"/>
      <c r="L102" s="42"/>
    </row>
    <row r="103" spans="1:12" ht="15">
      <c r="A103" s="23"/>
      <c r="B103" s="15"/>
      <c r="C103" s="11"/>
      <c r="D103" s="7" t="s">
        <v>22</v>
      </c>
      <c r="E103" s="66"/>
      <c r="F103" s="42"/>
      <c r="G103" s="42"/>
      <c r="H103" s="42"/>
      <c r="I103" s="42"/>
      <c r="J103" s="63"/>
      <c r="K103" s="43"/>
      <c r="L103" s="42"/>
    </row>
    <row r="104" spans="1:12" ht="15">
      <c r="A104" s="23"/>
      <c r="B104" s="15"/>
      <c r="C104" s="11"/>
      <c r="D104" s="7" t="s">
        <v>23</v>
      </c>
      <c r="E104" s="66"/>
      <c r="F104" s="42"/>
      <c r="G104" s="42"/>
      <c r="H104" s="42"/>
      <c r="I104" s="42"/>
      <c r="J104" s="63"/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thickBot="1">
      <c r="A110" s="23"/>
      <c r="B110" s="15"/>
      <c r="C110" s="11"/>
      <c r="D110" s="7" t="s">
        <v>27</v>
      </c>
      <c r="E110" s="70" t="s">
        <v>53</v>
      </c>
      <c r="F110" s="42">
        <v>200</v>
      </c>
      <c r="G110" s="42"/>
      <c r="H110" s="42"/>
      <c r="I110" s="42"/>
      <c r="J110" s="72">
        <v>181.5</v>
      </c>
      <c r="K110" s="43"/>
      <c r="L110" s="42">
        <v>10</v>
      </c>
    </row>
    <row r="111" spans="1:12" ht="15.75" thickBot="1">
      <c r="A111" s="23"/>
      <c r="B111" s="15"/>
      <c r="C111" s="11"/>
      <c r="D111" s="7" t="s">
        <v>28</v>
      </c>
      <c r="E111" s="71" t="s">
        <v>68</v>
      </c>
      <c r="F111" s="42">
        <v>110</v>
      </c>
      <c r="G111" s="42"/>
      <c r="H111" s="42"/>
      <c r="I111" s="42"/>
      <c r="J111" s="72">
        <v>154.12</v>
      </c>
      <c r="K111" s="43"/>
      <c r="L111" s="42">
        <v>45</v>
      </c>
    </row>
    <row r="112" spans="1:12" ht="15.75" thickBot="1">
      <c r="A112" s="23"/>
      <c r="B112" s="15"/>
      <c r="C112" s="11"/>
      <c r="D112" s="7" t="s">
        <v>29</v>
      </c>
      <c r="E112" s="71" t="s">
        <v>51</v>
      </c>
      <c r="F112" s="42">
        <v>150</v>
      </c>
      <c r="G112" s="42"/>
      <c r="H112" s="42"/>
      <c r="I112" s="42"/>
      <c r="J112" s="72">
        <v>196.68</v>
      </c>
      <c r="K112" s="43"/>
      <c r="L112" s="42">
        <v>16</v>
      </c>
    </row>
    <row r="113" spans="1:12" ht="15.75" thickBot="1">
      <c r="A113" s="23"/>
      <c r="B113" s="15"/>
      <c r="C113" s="11"/>
      <c r="D113" s="7" t="s">
        <v>30</v>
      </c>
      <c r="E113" s="71" t="s">
        <v>54</v>
      </c>
      <c r="F113" s="42">
        <v>200</v>
      </c>
      <c r="G113" s="42"/>
      <c r="H113" s="42"/>
      <c r="I113" s="42"/>
      <c r="J113" s="72">
        <v>41.04</v>
      </c>
      <c r="K113" s="43"/>
      <c r="L113" s="42">
        <v>10</v>
      </c>
    </row>
    <row r="114" spans="1:12" ht="15.75" thickBot="1">
      <c r="A114" s="23"/>
      <c r="B114" s="15"/>
      <c r="C114" s="11"/>
      <c r="D114" s="7" t="s">
        <v>31</v>
      </c>
      <c r="E114" s="71" t="s">
        <v>42</v>
      </c>
      <c r="F114" s="42">
        <v>40</v>
      </c>
      <c r="G114" s="42"/>
      <c r="H114" s="42"/>
      <c r="I114" s="42"/>
      <c r="J114" s="72">
        <v>113.6</v>
      </c>
      <c r="K114" s="43"/>
      <c r="L114" s="42">
        <v>4</v>
      </c>
    </row>
    <row r="115" spans="1:12" ht="15.75" thickBot="1">
      <c r="A115" s="23"/>
      <c r="B115" s="15"/>
      <c r="C115" s="11"/>
      <c r="D115" s="7" t="s">
        <v>32</v>
      </c>
      <c r="E115" s="71" t="s">
        <v>48</v>
      </c>
      <c r="F115" s="42">
        <v>20</v>
      </c>
      <c r="G115" s="42"/>
      <c r="H115" s="42"/>
      <c r="I115" s="42"/>
      <c r="J115" s="72">
        <v>42.8</v>
      </c>
      <c r="K115" s="43"/>
      <c r="L115" s="42">
        <v>2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729.7399999999999</v>
      </c>
      <c r="K118" s="25"/>
      <c r="L118" s="19">
        <f t="shared" ref="L118" si="57">SUM(L109:L117)</f>
        <v>87</v>
      </c>
    </row>
    <row r="119" spans="1:12" ht="15.7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720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729.7399999999999</v>
      </c>
      <c r="K119" s="32"/>
      <c r="L119" s="32">
        <f t="shared" si="61"/>
        <v>87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66"/>
      <c r="F120" s="39"/>
      <c r="G120" s="39"/>
      <c r="H120" s="39"/>
      <c r="I120" s="39"/>
      <c r="J120" s="63"/>
      <c r="K120" s="40"/>
      <c r="L120" s="39"/>
    </row>
    <row r="121" spans="1:12" ht="15">
      <c r="A121" s="14"/>
      <c r="B121" s="15"/>
      <c r="C121" s="11"/>
      <c r="D121" s="7" t="s">
        <v>23</v>
      </c>
      <c r="E121" s="65"/>
      <c r="F121" s="42"/>
      <c r="G121" s="42"/>
      <c r="H121" s="42"/>
      <c r="I121" s="42"/>
      <c r="J121" s="63"/>
      <c r="K121" s="43"/>
      <c r="L121" s="42"/>
    </row>
    <row r="122" spans="1:12" ht="15">
      <c r="A122" s="14"/>
      <c r="B122" s="15"/>
      <c r="C122" s="11"/>
      <c r="D122" s="7" t="s">
        <v>22</v>
      </c>
      <c r="E122" s="66"/>
      <c r="F122" s="42"/>
      <c r="G122" s="42"/>
      <c r="H122" s="42"/>
      <c r="I122" s="42"/>
      <c r="J122" s="63"/>
      <c r="K122" s="43"/>
      <c r="L122" s="42"/>
    </row>
    <row r="123" spans="1:12" ht="15">
      <c r="A123" s="14"/>
      <c r="B123" s="15"/>
      <c r="C123" s="11"/>
      <c r="D123" s="7" t="s">
        <v>32</v>
      </c>
      <c r="E123" s="66"/>
      <c r="F123" s="42"/>
      <c r="G123" s="42"/>
      <c r="H123" s="42"/>
      <c r="I123" s="42"/>
      <c r="J123" s="63"/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.75" thickBot="1">
      <c r="A129" s="14"/>
      <c r="B129" s="15"/>
      <c r="C129" s="11"/>
      <c r="D129" s="7" t="s">
        <v>27</v>
      </c>
      <c r="E129" s="70" t="s">
        <v>49</v>
      </c>
      <c r="F129" s="42">
        <v>200</v>
      </c>
      <c r="G129" s="42"/>
      <c r="H129" s="42"/>
      <c r="I129" s="42"/>
      <c r="J129" s="72">
        <v>159.36000000000001</v>
      </c>
      <c r="K129" s="43"/>
      <c r="L129" s="42">
        <v>35</v>
      </c>
    </row>
    <row r="130" spans="1:12" ht="15.75" thickBot="1">
      <c r="A130" s="14"/>
      <c r="B130" s="15"/>
      <c r="C130" s="11"/>
      <c r="D130" s="7" t="s">
        <v>28</v>
      </c>
      <c r="E130" s="71" t="s">
        <v>69</v>
      </c>
      <c r="F130" s="42">
        <v>90</v>
      </c>
      <c r="G130" s="42"/>
      <c r="H130" s="42"/>
      <c r="I130" s="42"/>
      <c r="J130" s="72">
        <v>269.32</v>
      </c>
      <c r="K130" s="43"/>
      <c r="L130" s="42">
        <v>70</v>
      </c>
    </row>
    <row r="131" spans="1:12" ht="15.75" thickBot="1">
      <c r="A131" s="14"/>
      <c r="B131" s="15"/>
      <c r="C131" s="11"/>
      <c r="D131" s="7" t="s">
        <v>29</v>
      </c>
      <c r="E131" s="71" t="s">
        <v>67</v>
      </c>
      <c r="F131" s="42">
        <v>150</v>
      </c>
      <c r="G131" s="42"/>
      <c r="H131" s="42"/>
      <c r="I131" s="42"/>
      <c r="J131" s="72">
        <v>154.12</v>
      </c>
      <c r="K131" s="43"/>
      <c r="L131" s="42">
        <v>15</v>
      </c>
    </row>
    <row r="132" spans="1:12" ht="15.75" thickBot="1">
      <c r="A132" s="14"/>
      <c r="B132" s="15"/>
      <c r="C132" s="11"/>
      <c r="D132" s="7" t="s">
        <v>30</v>
      </c>
      <c r="E132" s="71" t="s">
        <v>70</v>
      </c>
      <c r="F132" s="42">
        <v>200</v>
      </c>
      <c r="G132" s="42"/>
      <c r="H132" s="42"/>
      <c r="I132" s="42"/>
      <c r="J132" s="72">
        <v>63.32</v>
      </c>
      <c r="K132" s="43"/>
      <c r="L132" s="42">
        <v>10</v>
      </c>
    </row>
    <row r="133" spans="1:12" ht="15.75" thickBot="1">
      <c r="A133" s="14"/>
      <c r="B133" s="15"/>
      <c r="C133" s="11"/>
      <c r="D133" s="7" t="s">
        <v>31</v>
      </c>
      <c r="E133" s="71" t="s">
        <v>42</v>
      </c>
      <c r="F133" s="42">
        <v>40</v>
      </c>
      <c r="G133" s="42"/>
      <c r="H133" s="42"/>
      <c r="I133" s="42"/>
      <c r="J133" s="72">
        <v>113.6</v>
      </c>
      <c r="K133" s="43"/>
      <c r="L133" s="42">
        <v>4</v>
      </c>
    </row>
    <row r="134" spans="1:12" ht="15.75" thickBot="1">
      <c r="A134" s="14"/>
      <c r="B134" s="15"/>
      <c r="C134" s="11"/>
      <c r="D134" s="7" t="s">
        <v>32</v>
      </c>
      <c r="E134" s="71" t="s">
        <v>48</v>
      </c>
      <c r="F134" s="42">
        <v>20</v>
      </c>
      <c r="G134" s="42"/>
      <c r="H134" s="42"/>
      <c r="I134" s="42"/>
      <c r="J134" s="72">
        <v>42.8</v>
      </c>
      <c r="K134" s="43"/>
      <c r="L134" s="42">
        <v>2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802.52</v>
      </c>
      <c r="K137" s="25"/>
      <c r="L137" s="19">
        <f t="shared" ref="L137" si="65">SUM(L128:L136)</f>
        <v>136</v>
      </c>
    </row>
    <row r="138" spans="1:12" ht="15.7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700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802.52</v>
      </c>
      <c r="K138" s="32"/>
      <c r="L138" s="32">
        <f t="shared" si="69"/>
        <v>136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69"/>
      <c r="F139" s="39"/>
      <c r="G139" s="39"/>
      <c r="H139" s="39"/>
      <c r="I139" s="39"/>
      <c r="J139" s="63"/>
      <c r="K139" s="40"/>
      <c r="L139" s="39"/>
    </row>
    <row r="140" spans="1:12" ht="15">
      <c r="A140" s="23"/>
      <c r="B140" s="15"/>
      <c r="C140" s="11"/>
      <c r="D140" s="6"/>
      <c r="E140" s="66"/>
      <c r="F140" s="42"/>
      <c r="G140" s="42"/>
      <c r="H140" s="42"/>
      <c r="I140" s="42"/>
      <c r="J140" s="63"/>
      <c r="K140" s="43"/>
      <c r="L140" s="42"/>
    </row>
    <row r="141" spans="1:12" ht="15">
      <c r="A141" s="23"/>
      <c r="B141" s="15"/>
      <c r="C141" s="11"/>
      <c r="D141" s="7" t="s">
        <v>22</v>
      </c>
      <c r="E141" s="66"/>
      <c r="F141" s="42"/>
      <c r="G141" s="42"/>
      <c r="H141" s="42"/>
      <c r="I141" s="42"/>
      <c r="J141" s="6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66"/>
      <c r="F142" s="42"/>
      <c r="G142" s="42"/>
      <c r="H142" s="42"/>
      <c r="I142" s="42"/>
      <c r="J142" s="63"/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>
      <c r="A148" s="23"/>
      <c r="B148" s="15"/>
      <c r="C148" s="11"/>
      <c r="D148" s="7" t="s">
        <v>27</v>
      </c>
      <c r="E148" s="70" t="s">
        <v>71</v>
      </c>
      <c r="F148" s="42">
        <v>200</v>
      </c>
      <c r="G148" s="42"/>
      <c r="H148" s="42"/>
      <c r="I148" s="42"/>
      <c r="J148" s="72">
        <v>179.98</v>
      </c>
      <c r="K148" s="43"/>
      <c r="L148" s="42">
        <v>35</v>
      </c>
    </row>
    <row r="149" spans="1:12" ht="15.75" thickBot="1">
      <c r="A149" s="23"/>
      <c r="B149" s="15"/>
      <c r="C149" s="11"/>
      <c r="D149" s="7" t="s">
        <v>28</v>
      </c>
      <c r="E149" s="71" t="s">
        <v>72</v>
      </c>
      <c r="F149" s="42">
        <v>90</v>
      </c>
      <c r="G149" s="42"/>
      <c r="H149" s="42"/>
      <c r="I149" s="42"/>
      <c r="J149" s="72">
        <v>286</v>
      </c>
      <c r="K149" s="43"/>
      <c r="L149" s="42">
        <v>50</v>
      </c>
    </row>
    <row r="150" spans="1:12" ht="15.75" thickBot="1">
      <c r="A150" s="23"/>
      <c r="B150" s="15"/>
      <c r="C150" s="11"/>
      <c r="D150" s="7" t="s">
        <v>29</v>
      </c>
      <c r="E150" s="71" t="s">
        <v>73</v>
      </c>
      <c r="F150" s="42">
        <v>150</v>
      </c>
      <c r="G150" s="42"/>
      <c r="H150" s="42"/>
      <c r="I150" s="42"/>
      <c r="J150" s="72">
        <v>212.44</v>
      </c>
      <c r="K150" s="43"/>
      <c r="L150" s="42">
        <v>15</v>
      </c>
    </row>
    <row r="151" spans="1:12" ht="15.75" thickBot="1">
      <c r="A151" s="23"/>
      <c r="B151" s="15"/>
      <c r="C151" s="11"/>
      <c r="D151" s="7" t="s">
        <v>30</v>
      </c>
      <c r="E151" s="71" t="s">
        <v>64</v>
      </c>
      <c r="F151" s="42">
        <v>200</v>
      </c>
      <c r="G151" s="42"/>
      <c r="H151" s="42"/>
      <c r="I151" s="42"/>
      <c r="J151" s="72">
        <v>26.2</v>
      </c>
      <c r="K151" s="43"/>
      <c r="L151" s="42">
        <v>8</v>
      </c>
    </row>
    <row r="152" spans="1:12" ht="15.75" thickBot="1">
      <c r="A152" s="23"/>
      <c r="B152" s="15"/>
      <c r="C152" s="11"/>
      <c r="D152" s="7" t="s">
        <v>31</v>
      </c>
      <c r="E152" s="71" t="s">
        <v>42</v>
      </c>
      <c r="F152" s="42">
        <v>40</v>
      </c>
      <c r="G152" s="42"/>
      <c r="H152" s="42"/>
      <c r="I152" s="42"/>
      <c r="J152" s="72">
        <v>56.8</v>
      </c>
      <c r="K152" s="43"/>
      <c r="L152" s="42">
        <v>4</v>
      </c>
    </row>
    <row r="153" spans="1:12" ht="15.75" thickBot="1">
      <c r="A153" s="23"/>
      <c r="B153" s="15"/>
      <c r="C153" s="11"/>
      <c r="D153" s="7" t="s">
        <v>32</v>
      </c>
      <c r="E153" s="71" t="s">
        <v>48</v>
      </c>
      <c r="F153" s="42">
        <v>20</v>
      </c>
      <c r="G153" s="42"/>
      <c r="H153" s="42"/>
      <c r="I153" s="42"/>
      <c r="J153" s="72">
        <v>42.8</v>
      </c>
      <c r="K153" s="43"/>
      <c r="L153" s="42">
        <v>2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804.22</v>
      </c>
      <c r="K156" s="25"/>
      <c r="L156" s="19">
        <f t="shared" ref="L156" si="73">SUM(L147:L155)</f>
        <v>114</v>
      </c>
    </row>
    <row r="157" spans="1:12" ht="15.75" thickBot="1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700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804.22</v>
      </c>
      <c r="K157" s="32"/>
      <c r="L157" s="32">
        <f t="shared" si="77"/>
        <v>114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9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5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/>
      <c r="F166" s="42"/>
      <c r="G166" s="42"/>
      <c r="H166" s="42"/>
      <c r="I166" s="42"/>
      <c r="J166" s="63"/>
      <c r="K166" s="43"/>
      <c r="L166" s="42"/>
    </row>
    <row r="167" spans="1:12" ht="15">
      <c r="A167" s="23"/>
      <c r="B167" s="15"/>
      <c r="C167" s="11"/>
      <c r="D167" s="7" t="s">
        <v>27</v>
      </c>
      <c r="E167" s="66" t="s">
        <v>43</v>
      </c>
      <c r="F167" s="42">
        <v>200</v>
      </c>
      <c r="G167" s="42"/>
      <c r="H167" s="42"/>
      <c r="I167" s="42"/>
      <c r="J167" s="63">
        <v>216.53</v>
      </c>
      <c r="K167" s="43"/>
      <c r="L167" s="42">
        <v>13</v>
      </c>
    </row>
    <row r="168" spans="1:12" ht="15">
      <c r="A168" s="23"/>
      <c r="B168" s="15"/>
      <c r="C168" s="11"/>
      <c r="D168" s="7" t="s">
        <v>28</v>
      </c>
      <c r="E168" s="66" t="s">
        <v>44</v>
      </c>
      <c r="F168" s="42">
        <v>110</v>
      </c>
      <c r="G168" s="42"/>
      <c r="H168" s="42"/>
      <c r="I168" s="42"/>
      <c r="J168" s="63">
        <v>396.44</v>
      </c>
      <c r="K168" s="43"/>
      <c r="L168" s="42">
        <v>70</v>
      </c>
    </row>
    <row r="169" spans="1:12" ht="15">
      <c r="A169" s="23"/>
      <c r="B169" s="15"/>
      <c r="C169" s="11"/>
      <c r="D169" s="7" t="s">
        <v>29</v>
      </c>
      <c r="E169" s="66" t="s">
        <v>45</v>
      </c>
      <c r="F169" s="42">
        <v>150</v>
      </c>
      <c r="G169" s="42"/>
      <c r="H169" s="42"/>
      <c r="I169" s="42"/>
      <c r="J169" s="63">
        <v>102.4</v>
      </c>
      <c r="K169" s="43"/>
      <c r="L169" s="42">
        <v>10.5</v>
      </c>
    </row>
    <row r="170" spans="1:12" ht="15">
      <c r="A170" s="23"/>
      <c r="B170" s="15"/>
      <c r="C170" s="11"/>
      <c r="D170" s="7" t="s">
        <v>30</v>
      </c>
      <c r="E170" s="66" t="s">
        <v>46</v>
      </c>
      <c r="F170" s="42">
        <v>200</v>
      </c>
      <c r="G170" s="42"/>
      <c r="H170" s="42"/>
      <c r="I170" s="42"/>
      <c r="J170" s="63">
        <v>49.53</v>
      </c>
      <c r="K170" s="43"/>
      <c r="L170" s="42">
        <v>2.5</v>
      </c>
    </row>
    <row r="171" spans="1:12" ht="15">
      <c r="A171" s="23"/>
      <c r="B171" s="15"/>
      <c r="C171" s="11"/>
      <c r="D171" s="7" t="s">
        <v>31</v>
      </c>
      <c r="E171" s="66" t="s">
        <v>47</v>
      </c>
      <c r="F171" s="42">
        <v>20</v>
      </c>
      <c r="G171" s="42"/>
      <c r="H171" s="42"/>
      <c r="I171" s="42"/>
      <c r="J171" s="63">
        <v>56.8</v>
      </c>
      <c r="K171" s="43"/>
      <c r="L171" s="42">
        <v>1</v>
      </c>
    </row>
    <row r="172" spans="1:12" ht="15">
      <c r="A172" s="23"/>
      <c r="B172" s="15"/>
      <c r="C172" s="11"/>
      <c r="D172" s="7" t="s">
        <v>32</v>
      </c>
      <c r="E172" s="66" t="s">
        <v>48</v>
      </c>
      <c r="F172" s="42">
        <v>20</v>
      </c>
      <c r="G172" s="42"/>
      <c r="H172" s="42"/>
      <c r="I172" s="42"/>
      <c r="J172" s="63">
        <v>42.8</v>
      </c>
      <c r="K172" s="43"/>
      <c r="L172" s="42">
        <v>1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864.49999999999989</v>
      </c>
      <c r="K175" s="25"/>
      <c r="L175" s="19">
        <f t="shared" ref="L175" si="81">SUM(L166:L174)</f>
        <v>98</v>
      </c>
    </row>
    <row r="176" spans="1:12" ht="15.75" thickBot="1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700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864.49999999999989</v>
      </c>
      <c r="K176" s="32"/>
      <c r="L176" s="32">
        <f t="shared" si="85"/>
        <v>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6"/>
      <c r="F177" s="60"/>
      <c r="G177" s="39"/>
      <c r="H177" s="39"/>
      <c r="I177" s="39"/>
      <c r="J177" s="63"/>
      <c r="K177" s="40"/>
      <c r="L177" s="39"/>
    </row>
    <row r="178" spans="1:12" ht="15">
      <c r="A178" s="23"/>
      <c r="B178" s="15"/>
      <c r="C178" s="11"/>
      <c r="D178" s="6"/>
    </row>
    <row r="179" spans="1:12" ht="15.75" thickBot="1">
      <c r="A179" s="23"/>
      <c r="B179" s="15"/>
      <c r="C179" s="11"/>
      <c r="D179" s="7" t="s">
        <v>22</v>
      </c>
      <c r="E179" s="66"/>
      <c r="F179" s="52"/>
      <c r="G179" s="42"/>
      <c r="H179" s="42"/>
      <c r="I179" s="42"/>
      <c r="J179" s="63"/>
      <c r="K179" s="43"/>
      <c r="L179" s="42"/>
    </row>
    <row r="180" spans="1:12" ht="15.75" thickBot="1">
      <c r="A180" s="23"/>
      <c r="B180" s="15"/>
      <c r="C180" s="11"/>
      <c r="D180" s="7" t="s">
        <v>23</v>
      </c>
      <c r="E180" s="66"/>
      <c r="F180" s="61"/>
      <c r="G180" s="42"/>
      <c r="H180" s="42"/>
      <c r="I180" s="42"/>
      <c r="J180" s="63"/>
      <c r="K180" s="43"/>
      <c r="L180" s="42"/>
    </row>
    <row r="181" spans="1:12" ht="15.75" thickBot="1">
      <c r="A181" s="23"/>
      <c r="B181" s="15"/>
      <c r="C181" s="11"/>
      <c r="D181" s="7" t="s">
        <v>24</v>
      </c>
      <c r="E181" s="66"/>
      <c r="F181" s="62"/>
      <c r="G181" s="42"/>
      <c r="H181" s="42"/>
      <c r="I181" s="42"/>
      <c r="J181" s="63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.75" thickBot="1">
      <c r="A186" s="23"/>
      <c r="B186" s="15"/>
      <c r="C186" s="11"/>
      <c r="D186" s="7" t="s">
        <v>27</v>
      </c>
      <c r="E186" s="70" t="s">
        <v>58</v>
      </c>
      <c r="F186" s="42">
        <v>200</v>
      </c>
      <c r="G186" s="42"/>
      <c r="H186" s="42"/>
      <c r="I186" s="42"/>
      <c r="J186" s="72">
        <v>149.82</v>
      </c>
      <c r="K186" s="43"/>
      <c r="L186" s="42">
        <v>35</v>
      </c>
    </row>
    <row r="187" spans="1:12" ht="15.75" thickBot="1">
      <c r="A187" s="23"/>
      <c r="B187" s="15"/>
      <c r="C187" s="11"/>
      <c r="D187" s="7" t="s">
        <v>28</v>
      </c>
      <c r="E187" s="71" t="s">
        <v>74</v>
      </c>
      <c r="F187" s="42">
        <v>110</v>
      </c>
      <c r="G187" s="42"/>
      <c r="H187" s="42"/>
      <c r="I187" s="42"/>
      <c r="J187" s="72">
        <v>292.38</v>
      </c>
      <c r="K187" s="43"/>
      <c r="L187" s="42">
        <v>30</v>
      </c>
    </row>
    <row r="188" spans="1:12" ht="15.75" thickBot="1">
      <c r="A188" s="23"/>
      <c r="B188" s="15"/>
      <c r="C188" s="11"/>
      <c r="D188" s="7" t="s">
        <v>29</v>
      </c>
      <c r="E188" s="71" t="s">
        <v>73</v>
      </c>
      <c r="F188" s="42">
        <v>150</v>
      </c>
      <c r="G188" s="42"/>
      <c r="H188" s="42"/>
      <c r="I188" s="42"/>
      <c r="J188" s="72">
        <v>212.44</v>
      </c>
      <c r="K188" s="43"/>
      <c r="L188" s="42">
        <v>15</v>
      </c>
    </row>
    <row r="189" spans="1:12" ht="15.75" thickBot="1">
      <c r="A189" s="23"/>
      <c r="B189" s="15"/>
      <c r="C189" s="11"/>
      <c r="D189" s="7" t="s">
        <v>30</v>
      </c>
      <c r="E189" s="71" t="s">
        <v>52</v>
      </c>
      <c r="F189" s="42">
        <v>200</v>
      </c>
      <c r="G189" s="42"/>
      <c r="H189" s="42"/>
      <c r="I189" s="42"/>
      <c r="J189" s="72">
        <v>84</v>
      </c>
      <c r="K189" s="43"/>
      <c r="L189" s="42">
        <v>8</v>
      </c>
    </row>
    <row r="190" spans="1:12" ht="15.75" thickBot="1">
      <c r="A190" s="23"/>
      <c r="B190" s="15"/>
      <c r="C190" s="11"/>
      <c r="D190" s="7" t="s">
        <v>31</v>
      </c>
      <c r="E190" s="71" t="s">
        <v>42</v>
      </c>
      <c r="F190" s="42">
        <v>40</v>
      </c>
      <c r="G190" s="42"/>
      <c r="H190" s="42"/>
      <c r="I190" s="42"/>
      <c r="J190" s="72">
        <v>56.8</v>
      </c>
      <c r="K190" s="43"/>
      <c r="L190" s="42">
        <v>4</v>
      </c>
    </row>
    <row r="191" spans="1:12" ht="15.75" thickBot="1">
      <c r="A191" s="23"/>
      <c r="B191" s="15"/>
      <c r="C191" s="11"/>
      <c r="D191" s="7" t="s">
        <v>32</v>
      </c>
      <c r="E191" s="71" t="s">
        <v>48</v>
      </c>
      <c r="F191" s="42">
        <v>20</v>
      </c>
      <c r="G191" s="42"/>
      <c r="H191" s="42"/>
      <c r="I191" s="42"/>
      <c r="J191" s="72">
        <v>42.8</v>
      </c>
      <c r="K191" s="43"/>
      <c r="L191" s="42">
        <v>2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838.2399999999999</v>
      </c>
      <c r="K194" s="25"/>
      <c r="L194" s="19">
        <f t="shared" ref="L194" si="89">SUM(L185:L193)</f>
        <v>94</v>
      </c>
    </row>
    <row r="195" spans="1:12" ht="15.75" thickBot="1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720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838.2399999999999</v>
      </c>
      <c r="K195" s="32"/>
      <c r="L195" s="32">
        <f t="shared" si="93"/>
        <v>94</v>
      </c>
    </row>
    <row r="196" spans="1:12" ht="13.5" thickBot="1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708</v>
      </c>
      <c r="G196" s="34" t="e">
        <f>(G24+G43+G62+G81+G100+G119+G138+G157+G176+G195)/(IF(G24=0,0,1)+IF(G43=0,0,1)+IF(G62=0,0,1)+IF(G81=0,0,1)+IF(G100=0,0,1)+IF(G119=0,0,1)+IF(G138=0,0,1)+IF(G157=0,0,1)+IF(G176=0,0,1)+IF(G195=0,0,1))</f>
        <v>#DIV/0!</v>
      </c>
      <c r="H196" s="34" t="e">
        <f>(H24+H43+H62+H81+H100+H119+H138+H157+H176+H195)/(IF(H24=0,0,1)+IF(H43=0,0,1)+IF(H62=0,0,1)+IF(H81=0,0,1)+IF(H100=0,0,1)+IF(H119=0,0,1)+IF(H138=0,0,1)+IF(H157=0,0,1)+IF(H176=0,0,1)+IF(H195=0,0,1))</f>
        <v>#DIV/0!</v>
      </c>
      <c r="I196" s="34" t="e">
        <f>(I24+I43+I62+I81+I100+I119+I138+I157+I176+I195)/(IF(I24=0,0,1)+IF(I43=0,0,1)+IF(I62=0,0,1)+IF(I81=0,0,1)+IF(I100=0,0,1)+IF(I119=0,0,1)+IF(I138=0,0,1)+IF(I157=0,0,1)+IF(I176=0,0,1)+IF(I195=0,0,1))</f>
        <v>#DIV/0!</v>
      </c>
      <c r="J196" s="34">
        <f>(J24+J43+J62+J81+J100+J119+J138+J157+J176+J195)/(IF(J24=0,0,1)+IF(J43=0,0,1)+IF(J62=0,0,1)+IF(J81=0,0,1)+IF(J100=0,0,1)+IF(J119=0,0,1)+IF(J138=0,0,1)+IF(J157=0,0,1)+IF(J176=0,0,1)+IF(J195=0,0,1))</f>
        <v>824.21100000000001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110.5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Image&amp;Matros ®</cp:lastModifiedBy>
  <dcterms:created xsi:type="dcterms:W3CDTF">2022-05-16T14:23:56Z</dcterms:created>
  <dcterms:modified xsi:type="dcterms:W3CDTF">2024-12-28T07:37:13Z</dcterms:modified>
</cp:coreProperties>
</file>