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L176" l="1"/>
  <c r="J176"/>
  <c r="L81"/>
  <c r="L196" s="1"/>
  <c r="J81"/>
  <c r="J196" s="1"/>
  <c r="F196"/>
</calcChain>
</file>

<file path=xl/sharedStrings.xml><?xml version="1.0" encoding="utf-8"?>
<sst xmlns="http://schemas.openxmlformats.org/spreadsheetml/2006/main" count="231" uniqueCount="73">
  <si>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</si>
  <si>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</si>
  <si>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</si>
  <si>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</si>
  <si>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</si>
  <si>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</si>
  <si>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</si>
  <si>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</si>
  <si>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</si>
  <si>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</si>
  <si>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</si>
  <si>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</si>
  <si>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</si>
  <si>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</si>
  <si>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</si>
  <si>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</si>
  <si>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</si>
  <si>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</si>
  <si>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</si>
  <si>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</si>
  <si>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</si>
  <si>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</si>
  <si>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</si>
  <si>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</si>
  <si>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</si>
  <si>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</si>
  <si>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</si>
  <si>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</si>
  <si>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</si>
  <si>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</si>
  <si>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</si>
  <si>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</si>
  <si>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</si>
  <si>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</si>
  <si>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</si>
  <si>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</si>
  <si>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</si>
  <si>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</si>
  <si>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</si>
  <si>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</si>
  <si>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Кузнецова Е.В.</t>
  </si>
  <si>
    <t>БОУ КМО "Талицкая СШ"</t>
  </si>
  <si>
    <t>Каша овсяная</t>
  </si>
  <si>
    <t>Чай с лимоном и сахаром</t>
  </si>
  <si>
    <t>Хлеб из муки пшеничной с маслом</t>
  </si>
  <si>
    <t>Вермишель молочная 200</t>
  </si>
  <si>
    <t>Какао с молоком 200</t>
  </si>
  <si>
    <t>Хлеб из муки пшеничной 40</t>
  </si>
  <si>
    <t>Фрукт сезонный 100</t>
  </si>
  <si>
    <t>Чай с сахаром 200</t>
  </si>
  <si>
    <t>Салат свекольный 60</t>
  </si>
  <si>
    <t>Суп фасолевый на курином бульоне 200</t>
  </si>
  <si>
    <t>Котлета куриная с соусом томатным 90/20</t>
  </si>
  <si>
    <t>Гречка отварная 150</t>
  </si>
  <si>
    <t>Компот из свежих плодов (яблоки) 200</t>
  </si>
  <si>
    <t>Хлеб из муки пшеничной 20</t>
  </si>
  <si>
    <t>Хлеб ржано-пшеничный 20</t>
  </si>
  <si>
    <t>Запеканка из творога с молоком сгущенным 150/50</t>
  </si>
  <si>
    <t>Чай с лимоном и сахаром 200</t>
  </si>
  <si>
    <t>Каша пшенная 200</t>
  </si>
  <si>
    <t>Хлеб из муки пшеничной 60</t>
  </si>
  <si>
    <t>Какао-напиток на молоке 200</t>
  </si>
  <si>
    <t>Кофейный напиток злаковый на молоке 200</t>
  </si>
  <si>
    <t>Огурцы консервированные без уксуса 60/ Огурцы свежие 60</t>
  </si>
  <si>
    <t>Борщ с капустой и картофелем 200</t>
  </si>
  <si>
    <t>Бефстроганов из мяса отварного говядины 90</t>
  </si>
  <si>
    <t>Рис отварной 150</t>
  </si>
  <si>
    <t>Сок фруктовый 200</t>
  </si>
  <si>
    <t>Оладьи с соусом вишневым 150/50</t>
  </si>
  <si>
    <t>Чай 200</t>
  </si>
  <si>
    <t>Омлет с зеленым горошком</t>
  </si>
  <si>
    <t>Хлеб из муки пшеничной, с маслом</t>
  </si>
  <si>
    <t>Макароны с сыром, Кукуруза консервированная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</si>
</sst>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" xfId="1" applyFont="1" applyBorder="1" applyProtection="1">
      <protection locked="0"/>
    </xf>
    <xf numFmtId="0" fontId="0" fillId="0" borderId="0" xfId="0" applyProtection="1">
      <protection locked="0"/>
    </xf>
    <xf numFmtId="0" fontId="11" fillId="0" borderId="26" xfId="0" applyFont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vertical="top" wrapText="1"/>
      <protection locked="0"/>
    </xf>
    <xf numFmtId="164" fontId="13" fillId="5" borderId="27" xfId="0" applyNumberFormat="1" applyFont="1" applyFill="1" applyBorder="1" applyAlignment="1">
      <alignment horizontal="right" vertical="center"/>
    </xf>
    <xf numFmtId="0" fontId="14" fillId="5" borderId="28" xfId="0" applyNumberFormat="1" applyFont="1" applyFill="1" applyBorder="1" applyAlignment="1">
      <alignment vertical="top"/>
    </xf>
    <xf numFmtId="0" fontId="13" fillId="5" borderId="29" xfId="0" applyNumberFormat="1" applyFont="1" applyFill="1" applyBorder="1" applyAlignment="1">
      <alignment vertical="top"/>
    </xf>
    <xf numFmtId="0" fontId="13" fillId="5" borderId="30" xfId="0" applyNumberFormat="1" applyFont="1" applyFill="1" applyBorder="1" applyAlignment="1">
      <alignment vertical="top"/>
    </xf>
    <xf numFmtId="0" fontId="13" fillId="5" borderId="31" xfId="0" applyNumberFormat="1" applyFont="1" applyFill="1" applyBorder="1" applyAlignment="1">
      <alignment vertical="top"/>
    </xf>
    <xf numFmtId="164" fontId="14" fillId="5" borderId="24" xfId="0" applyNumberFormat="1" applyFont="1" applyFill="1" applyBorder="1" applyAlignment="1">
      <alignment horizontal="right" vertical="center"/>
    </xf>
    <xf numFmtId="0" fontId="11" fillId="0" borderId="23" xfId="0" applyFont="1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J87" sqref="J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41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200</v>
      </c>
      <c r="G6" s="39"/>
      <c r="H6" s="39"/>
      <c r="I6" s="39"/>
      <c r="J6" s="63">
        <v>238.96</v>
      </c>
      <c r="K6" s="40"/>
      <c r="L6" s="39">
        <v>84.5</v>
      </c>
    </row>
    <row r="7" spans="1:12" ht="15">
      <c r="A7" s="23"/>
      <c r="B7" s="15"/>
      <c r="C7" s="11"/>
      <c r="D7" s="6"/>
      <c r="E7" s="52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1" t="s">
        <v>43</v>
      </c>
      <c r="F8" s="42">
        <v>200</v>
      </c>
      <c r="G8" s="42"/>
      <c r="H8" s="42"/>
      <c r="I8" s="42"/>
      <c r="J8" s="63">
        <v>22.5</v>
      </c>
      <c r="K8" s="43"/>
      <c r="L8" s="42">
        <v>2.5</v>
      </c>
    </row>
    <row r="9" spans="1:12" ht="15">
      <c r="A9" s="23"/>
      <c r="B9" s="15"/>
      <c r="C9" s="11"/>
      <c r="D9" s="7" t="s">
        <v>23</v>
      </c>
      <c r="E9" s="51" t="s">
        <v>71</v>
      </c>
      <c r="F9" s="42">
        <v>100</v>
      </c>
      <c r="G9" s="42"/>
      <c r="H9" s="42"/>
      <c r="I9" s="42"/>
      <c r="J9" s="42">
        <v>323.39999999999998</v>
      </c>
      <c r="K9" s="43"/>
      <c r="L9" s="42">
        <v>13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584.86</v>
      </c>
      <c r="K13" s="25"/>
      <c r="L13" s="19">
        <f t="shared" ref="L13" si="1"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500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584.86</v>
      </c>
      <c r="K24" s="32"/>
      <c r="L24" s="32">
        <f t="shared" ref="L24" si="5">L13+L23</f>
        <v>100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64" t="s">
        <v>45</v>
      </c>
      <c r="F25" s="39">
        <v>200</v>
      </c>
      <c r="G25" s="39"/>
      <c r="H25" s="39"/>
      <c r="I25" s="39"/>
      <c r="J25" s="63">
        <v>270</v>
      </c>
      <c r="K25" s="40"/>
      <c r="L25" s="39">
        <v>68</v>
      </c>
    </row>
    <row r="26" spans="1:12" ht="15.75" thickBot="1">
      <c r="A26" s="14"/>
      <c r="B26" s="15"/>
      <c r="C26" s="11"/>
      <c r="D26" s="6"/>
      <c r="E26" s="65"/>
      <c r="F26" s="42"/>
      <c r="G26" s="42"/>
      <c r="H26" s="42"/>
      <c r="I26" s="42"/>
      <c r="K26" s="43"/>
      <c r="L26" s="42"/>
    </row>
    <row r="27" spans="1:12" ht="15">
      <c r="A27" s="14"/>
      <c r="B27" s="15"/>
      <c r="C27" s="11"/>
      <c r="D27" s="7" t="s">
        <v>22</v>
      </c>
      <c r="E27" s="65" t="s">
        <v>46</v>
      </c>
      <c r="F27" s="42">
        <v>200</v>
      </c>
      <c r="G27" s="42"/>
      <c r="H27" s="42"/>
      <c r="I27" s="42"/>
      <c r="J27" s="63">
        <v>113.6</v>
      </c>
      <c r="K27" s="43"/>
      <c r="L27" s="42">
        <v>12</v>
      </c>
    </row>
    <row r="28" spans="1:12" ht="15">
      <c r="A28" s="14"/>
      <c r="B28" s="15"/>
      <c r="C28" s="11"/>
      <c r="D28" s="7" t="s">
        <v>23</v>
      </c>
      <c r="E28" s="66" t="s">
        <v>47</v>
      </c>
      <c r="F28" s="42">
        <v>40</v>
      </c>
      <c r="G28" s="42"/>
      <c r="H28" s="42"/>
      <c r="I28" s="42"/>
      <c r="J28" s="63">
        <v>109.91</v>
      </c>
      <c r="K28" s="43"/>
      <c r="L28" s="42">
        <v>5</v>
      </c>
    </row>
    <row r="29" spans="1:12" ht="15">
      <c r="A29" s="14"/>
      <c r="B29" s="15"/>
      <c r="C29" s="11"/>
      <c r="D29" s="7" t="s">
        <v>24</v>
      </c>
      <c r="E29" s="53" t="s">
        <v>48</v>
      </c>
      <c r="F29" s="42">
        <v>100</v>
      </c>
      <c r="G29" s="42"/>
      <c r="H29" s="42"/>
      <c r="I29" s="42"/>
      <c r="J29" s="63">
        <v>26</v>
      </c>
      <c r="K29" s="43"/>
      <c r="L29" s="42">
        <v>15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" si="9">SUM(J25:J31)</f>
        <v>519.51</v>
      </c>
      <c r="K32" s="25"/>
      <c r="L32" s="19">
        <f>SUM(L25:L31)</f>
        <v>100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540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519.51</v>
      </c>
      <c r="K43" s="32"/>
      <c r="L43" s="32">
        <f t="shared" si="17"/>
        <v>100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67" t="s">
        <v>70</v>
      </c>
      <c r="F44" s="57">
        <v>260</v>
      </c>
      <c r="G44" s="39"/>
      <c r="H44" s="39"/>
      <c r="I44" s="39"/>
      <c r="J44" s="63">
        <v>362.59</v>
      </c>
      <c r="K44" s="40"/>
      <c r="L44" s="39">
        <v>85.5</v>
      </c>
    </row>
    <row r="45" spans="1:12" ht="15.75" thickBot="1">
      <c r="A45" s="23"/>
      <c r="B45" s="15"/>
      <c r="C45" s="11"/>
      <c r="D45" s="6"/>
      <c r="F45" s="58"/>
      <c r="G45" s="42"/>
      <c r="H45" s="42"/>
      <c r="I45" s="42"/>
      <c r="K45" s="43"/>
      <c r="L45" s="42"/>
    </row>
    <row r="46" spans="1:12" ht="15.75" thickBot="1">
      <c r="A46" s="23"/>
      <c r="B46" s="15"/>
      <c r="C46" s="11"/>
      <c r="D46" s="7" t="s">
        <v>22</v>
      </c>
      <c r="E46" s="66" t="s">
        <v>49</v>
      </c>
      <c r="F46" s="54">
        <v>200</v>
      </c>
      <c r="G46" s="42"/>
      <c r="H46" s="42"/>
      <c r="I46" s="42"/>
      <c r="J46" s="63">
        <v>20.95</v>
      </c>
      <c r="K46" s="43"/>
      <c r="L46" s="42">
        <v>2.5</v>
      </c>
    </row>
    <row r="47" spans="1:12" ht="15.75" thickBot="1">
      <c r="A47" s="23"/>
      <c r="B47" s="15"/>
      <c r="C47" s="11"/>
      <c r="D47" s="7" t="s">
        <v>23</v>
      </c>
      <c r="E47" s="65" t="s">
        <v>47</v>
      </c>
      <c r="F47" s="54">
        <v>40</v>
      </c>
      <c r="G47" s="42"/>
      <c r="H47" s="42"/>
      <c r="I47" s="42"/>
      <c r="J47" s="63">
        <v>113.6</v>
      </c>
      <c r="K47" s="43"/>
      <c r="L47" s="42">
        <v>12</v>
      </c>
    </row>
    <row r="48" spans="1:12" ht="15.75" thickBot="1">
      <c r="A48" s="23"/>
      <c r="B48" s="15"/>
      <c r="C48" s="11"/>
      <c r="D48" s="7" t="s">
        <v>24</v>
      </c>
      <c r="E48" s="64"/>
      <c r="F48" s="42"/>
      <c r="G48" s="42"/>
      <c r="H48" s="42"/>
      <c r="I48" s="42"/>
      <c r="J48" s="68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497.14</v>
      </c>
      <c r="K51" s="25"/>
      <c r="L51" s="19">
        <f t="shared" si="21"/>
        <v>100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500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497.14</v>
      </c>
      <c r="K62" s="32"/>
      <c r="L62" s="32">
        <f t="shared" si="29"/>
        <v>100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5"/>
      <c r="F63" s="39"/>
      <c r="G63" s="39"/>
      <c r="H63" s="39"/>
      <c r="I63" s="39"/>
      <c r="J63" s="39"/>
      <c r="K63" s="40"/>
      <c r="L63" s="39"/>
    </row>
    <row r="64" spans="1:12" ht="15">
      <c r="A64" s="23"/>
      <c r="B64" s="15"/>
      <c r="C64" s="11"/>
      <c r="D64" s="6"/>
      <c r="E64" s="52"/>
      <c r="F64" s="42"/>
      <c r="G64" s="42"/>
      <c r="H64" s="42"/>
      <c r="I64" s="42"/>
      <c r="J64" s="42"/>
      <c r="K64" s="43"/>
      <c r="L64" s="42"/>
    </row>
    <row r="65" spans="1:12" ht="15.75" thickBot="1">
      <c r="A65" s="23"/>
      <c r="B65" s="15"/>
      <c r="C65" s="11"/>
      <c r="D65" s="7" t="s">
        <v>22</v>
      </c>
      <c r="E65" s="56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53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50</v>
      </c>
      <c r="F71" s="42">
        <v>60</v>
      </c>
      <c r="G71" s="42"/>
      <c r="H71" s="42"/>
      <c r="I71" s="42"/>
      <c r="J71" s="63">
        <v>35.28</v>
      </c>
      <c r="K71" s="43"/>
      <c r="L71" s="42">
        <v>2</v>
      </c>
    </row>
    <row r="72" spans="1:12" ht="15">
      <c r="A72" s="23"/>
      <c r="B72" s="15"/>
      <c r="C72" s="11"/>
      <c r="D72" s="7" t="s">
        <v>27</v>
      </c>
      <c r="E72" s="66" t="s">
        <v>51</v>
      </c>
      <c r="F72" s="42">
        <v>200</v>
      </c>
      <c r="G72" s="42"/>
      <c r="H72" s="42"/>
      <c r="I72" s="42"/>
      <c r="J72" s="63">
        <v>216.53</v>
      </c>
      <c r="K72" s="43"/>
      <c r="L72" s="42">
        <v>13</v>
      </c>
    </row>
    <row r="73" spans="1:12" ht="15">
      <c r="A73" s="23"/>
      <c r="B73" s="15"/>
      <c r="C73" s="11"/>
      <c r="D73" s="7" t="s">
        <v>28</v>
      </c>
      <c r="E73" s="66" t="s">
        <v>52</v>
      </c>
      <c r="F73" s="42">
        <v>110</v>
      </c>
      <c r="G73" s="42"/>
      <c r="H73" s="42"/>
      <c r="I73" s="42"/>
      <c r="J73" s="63">
        <v>396.44</v>
      </c>
      <c r="K73" s="43"/>
      <c r="L73" s="42">
        <v>70</v>
      </c>
    </row>
    <row r="74" spans="1:12" ht="15">
      <c r="A74" s="23"/>
      <c r="B74" s="15"/>
      <c r="C74" s="11"/>
      <c r="D74" s="7" t="s">
        <v>29</v>
      </c>
      <c r="E74" s="66" t="s">
        <v>53</v>
      </c>
      <c r="F74" s="42">
        <v>150</v>
      </c>
      <c r="G74" s="42"/>
      <c r="H74" s="42"/>
      <c r="I74" s="42"/>
      <c r="J74" s="63">
        <v>102.4</v>
      </c>
      <c r="K74" s="43"/>
      <c r="L74" s="42">
        <v>10.5</v>
      </c>
    </row>
    <row r="75" spans="1:12" ht="15">
      <c r="A75" s="23"/>
      <c r="B75" s="15"/>
      <c r="C75" s="11"/>
      <c r="D75" s="7" t="s">
        <v>30</v>
      </c>
      <c r="E75" s="66" t="s">
        <v>54</v>
      </c>
      <c r="F75" s="42">
        <v>200</v>
      </c>
      <c r="G75" s="42"/>
      <c r="H75" s="42"/>
      <c r="I75" s="42"/>
      <c r="J75" s="63">
        <v>49.53</v>
      </c>
      <c r="K75" s="43"/>
      <c r="L75" s="42">
        <v>2.5</v>
      </c>
    </row>
    <row r="76" spans="1:12" ht="15">
      <c r="A76" s="23"/>
      <c r="B76" s="15"/>
      <c r="C76" s="11"/>
      <c r="D76" s="7" t="s">
        <v>31</v>
      </c>
      <c r="E76" s="66" t="s">
        <v>55</v>
      </c>
      <c r="F76" s="42">
        <v>20</v>
      </c>
      <c r="G76" s="42"/>
      <c r="H76" s="42"/>
      <c r="I76" s="42"/>
      <c r="J76" s="63">
        <v>56.8</v>
      </c>
      <c r="K76" s="43"/>
      <c r="L76" s="42">
        <v>1</v>
      </c>
    </row>
    <row r="77" spans="1:12" ht="15">
      <c r="A77" s="23"/>
      <c r="B77" s="15"/>
      <c r="C77" s="11"/>
      <c r="D77" s="7" t="s">
        <v>32</v>
      </c>
      <c r="E77" s="66" t="s">
        <v>56</v>
      </c>
      <c r="F77" s="42">
        <v>20</v>
      </c>
      <c r="G77" s="42"/>
      <c r="H77" s="42"/>
      <c r="I77" s="42"/>
      <c r="J77" s="63">
        <v>42.8</v>
      </c>
      <c r="K77" s="43"/>
      <c r="L77" s="42">
        <v>1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899.77999999999986</v>
      </c>
      <c r="K80" s="25"/>
      <c r="L80" s="19">
        <f t="shared" si="37"/>
        <v>100</v>
      </c>
    </row>
    <row r="81" spans="1:12" ht="15.75" customHeight="1" thickBo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760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899.77999999999986</v>
      </c>
      <c r="K81" s="32"/>
      <c r="L81" s="32">
        <f t="shared" si="41"/>
        <v>100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6" t="s">
        <v>57</v>
      </c>
      <c r="F82" s="39">
        <v>220</v>
      </c>
      <c r="G82" s="39"/>
      <c r="H82" s="39"/>
      <c r="I82" s="39"/>
      <c r="J82" s="63">
        <v>399.44</v>
      </c>
      <c r="K82" s="40"/>
      <c r="L82" s="39">
        <v>85.5</v>
      </c>
    </row>
    <row r="83" spans="1:12" ht="15">
      <c r="A83" s="23"/>
      <c r="B83" s="15"/>
      <c r="C83" s="11"/>
      <c r="D83" s="6"/>
      <c r="E83" s="66"/>
      <c r="F83" s="42"/>
      <c r="G83" s="42"/>
      <c r="H83" s="42"/>
      <c r="I83" s="42"/>
      <c r="J83" s="63"/>
      <c r="K83" s="43"/>
      <c r="L83" s="42"/>
    </row>
    <row r="84" spans="1:12" ht="15">
      <c r="A84" s="23"/>
      <c r="B84" s="15"/>
      <c r="C84" s="11"/>
      <c r="D84" s="7" t="s">
        <v>22</v>
      </c>
      <c r="E84" s="66" t="s">
        <v>58</v>
      </c>
      <c r="F84" s="42">
        <v>200</v>
      </c>
      <c r="G84" s="42"/>
      <c r="H84" s="42"/>
      <c r="I84" s="42"/>
      <c r="J84" s="63">
        <v>22.5</v>
      </c>
      <c r="K84" s="43"/>
      <c r="L84" s="42">
        <v>2.5</v>
      </c>
    </row>
    <row r="85" spans="1:12" ht="15">
      <c r="A85" s="23"/>
      <c r="B85" s="15"/>
      <c r="C85" s="11"/>
      <c r="D85" s="7" t="s">
        <v>23</v>
      </c>
      <c r="F85" s="42"/>
      <c r="G85" s="42"/>
      <c r="H85" s="42"/>
      <c r="I85" s="42"/>
      <c r="J85" s="42"/>
      <c r="K85" s="43"/>
    </row>
    <row r="86" spans="1:12" ht="15">
      <c r="A86" s="23"/>
      <c r="B86" s="15"/>
      <c r="C86" s="11"/>
      <c r="D86" s="7" t="s">
        <v>24</v>
      </c>
      <c r="E86" s="66" t="s">
        <v>48</v>
      </c>
      <c r="F86" s="42">
        <v>100</v>
      </c>
      <c r="G86" s="42"/>
      <c r="H86" s="42"/>
      <c r="I86" s="42"/>
      <c r="J86" s="63">
        <v>50</v>
      </c>
      <c r="K86" s="43"/>
      <c r="L86" s="42">
        <v>12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471.94</v>
      </c>
      <c r="K89" s="25"/>
      <c r="L89" s="19">
        <f t="shared" si="45"/>
        <v>100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520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471.94</v>
      </c>
      <c r="K100" s="32"/>
      <c r="L100" s="32">
        <f t="shared" si="53"/>
        <v>100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64" t="s">
        <v>59</v>
      </c>
      <c r="F101" s="39">
        <v>200</v>
      </c>
      <c r="G101" s="39"/>
      <c r="H101" s="39"/>
      <c r="I101" s="39"/>
      <c r="J101" s="63">
        <v>332.2</v>
      </c>
      <c r="K101" s="40"/>
      <c r="L101" s="39">
        <v>70.5</v>
      </c>
    </row>
    <row r="102" spans="1:12" ht="15">
      <c r="A102" s="23"/>
      <c r="B102" s="15"/>
      <c r="C102" s="11"/>
      <c r="D102" s="7" t="s">
        <v>32</v>
      </c>
      <c r="E102" s="65" t="s">
        <v>44</v>
      </c>
      <c r="F102" s="42">
        <v>40</v>
      </c>
      <c r="G102" s="42"/>
      <c r="H102" s="42"/>
      <c r="I102" s="42"/>
      <c r="J102" s="63">
        <v>98</v>
      </c>
      <c r="K102" s="43"/>
      <c r="L102" s="42">
        <v>15</v>
      </c>
    </row>
    <row r="103" spans="1:12" ht="15">
      <c r="A103" s="23"/>
      <c r="B103" s="15"/>
      <c r="C103" s="11"/>
      <c r="D103" s="7" t="s">
        <v>22</v>
      </c>
      <c r="E103" s="66" t="s">
        <v>58</v>
      </c>
      <c r="F103" s="42">
        <v>200</v>
      </c>
      <c r="G103" s="42"/>
      <c r="H103" s="42"/>
      <c r="I103" s="42"/>
      <c r="J103" s="63">
        <v>22.5</v>
      </c>
      <c r="K103" s="43"/>
      <c r="L103" s="42">
        <v>2.5</v>
      </c>
    </row>
    <row r="104" spans="1:12" ht="15">
      <c r="A104" s="23"/>
      <c r="B104" s="15"/>
      <c r="C104" s="11"/>
      <c r="D104" s="7" t="s">
        <v>23</v>
      </c>
      <c r="E104" s="66" t="s">
        <v>60</v>
      </c>
      <c r="F104" s="42">
        <v>60</v>
      </c>
      <c r="G104" s="42"/>
      <c r="H104" s="42"/>
      <c r="I104" s="42"/>
      <c r="J104" s="63">
        <v>170.4</v>
      </c>
      <c r="K104" s="43"/>
      <c r="L104" s="42">
        <v>12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623.1</v>
      </c>
      <c r="K108" s="25"/>
      <c r="L108" s="19">
        <f t="shared" ref="L108" si="55">SUM(L101:L107)</f>
        <v>100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500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623.1</v>
      </c>
      <c r="K119" s="32"/>
      <c r="L119" s="32">
        <f t="shared" si="61"/>
        <v>100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66" t="s">
        <v>57</v>
      </c>
      <c r="F120" s="39">
        <v>200</v>
      </c>
      <c r="G120" s="39"/>
      <c r="H120" s="39"/>
      <c r="I120" s="39"/>
      <c r="J120" s="63">
        <v>210.11</v>
      </c>
      <c r="K120" s="40"/>
      <c r="L120" s="39">
        <v>68.5</v>
      </c>
    </row>
    <row r="121" spans="1:12" ht="15">
      <c r="A121" s="14"/>
      <c r="B121" s="15"/>
      <c r="C121" s="11"/>
      <c r="D121" s="7" t="s">
        <v>23</v>
      </c>
      <c r="E121" s="65" t="s">
        <v>44</v>
      </c>
      <c r="F121" s="42">
        <v>40</v>
      </c>
      <c r="G121" s="42"/>
      <c r="H121" s="42"/>
      <c r="I121" s="42"/>
      <c r="J121" s="63">
        <v>120</v>
      </c>
      <c r="K121" s="43"/>
      <c r="L121" s="42">
        <v>15</v>
      </c>
    </row>
    <row r="122" spans="1:12" ht="15">
      <c r="A122" s="14"/>
      <c r="B122" s="15"/>
      <c r="C122" s="11"/>
      <c r="D122" s="7" t="s">
        <v>22</v>
      </c>
      <c r="E122" s="66" t="s">
        <v>61</v>
      </c>
      <c r="F122" s="42">
        <v>200</v>
      </c>
      <c r="G122" s="42"/>
      <c r="H122" s="42"/>
      <c r="I122" s="42"/>
      <c r="J122" s="63">
        <v>86.63</v>
      </c>
      <c r="K122" s="43"/>
      <c r="L122" s="42">
        <v>4.5</v>
      </c>
    </row>
    <row r="123" spans="1:12" ht="15">
      <c r="A123" s="14"/>
      <c r="B123" s="15"/>
      <c r="C123" s="11"/>
      <c r="D123" s="7" t="s">
        <v>32</v>
      </c>
      <c r="E123" s="66" t="s">
        <v>60</v>
      </c>
      <c r="F123" s="42">
        <v>60</v>
      </c>
      <c r="G123" s="42"/>
      <c r="H123" s="42"/>
      <c r="I123" s="42"/>
      <c r="J123" s="63">
        <v>170.4</v>
      </c>
      <c r="K123" s="43"/>
      <c r="L123" s="42">
        <v>12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587.14</v>
      </c>
      <c r="K127" s="25"/>
      <c r="L127" s="19">
        <f t="shared" ref="L127" si="63">SUM(L120:L126)</f>
        <v>100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500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587.14</v>
      </c>
      <c r="K138" s="32"/>
      <c r="L138" s="32">
        <f t="shared" si="69"/>
        <v>100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69" t="s">
        <v>72</v>
      </c>
      <c r="F139" s="39">
        <v>260</v>
      </c>
      <c r="G139" s="39"/>
      <c r="H139" s="39"/>
      <c r="I139" s="39"/>
      <c r="J139" s="63">
        <v>393.52</v>
      </c>
      <c r="K139" s="40"/>
      <c r="L139" s="39">
        <v>85.5</v>
      </c>
    </row>
    <row r="140" spans="1:12" ht="15">
      <c r="A140" s="23"/>
      <c r="B140" s="15"/>
      <c r="C140" s="11"/>
      <c r="D140" s="6"/>
      <c r="E140" s="66"/>
      <c r="F140" s="42"/>
      <c r="G140" s="42"/>
      <c r="H140" s="42"/>
      <c r="I140" s="42"/>
      <c r="J140" s="63"/>
      <c r="K140" s="43"/>
      <c r="L140" s="42"/>
    </row>
    <row r="141" spans="1:12" ht="15">
      <c r="A141" s="23"/>
      <c r="B141" s="15"/>
      <c r="C141" s="11"/>
      <c r="D141" s="7" t="s">
        <v>22</v>
      </c>
      <c r="E141" s="66" t="s">
        <v>62</v>
      </c>
      <c r="F141" s="42">
        <v>200</v>
      </c>
      <c r="G141" s="42"/>
      <c r="H141" s="42"/>
      <c r="I141" s="42"/>
      <c r="J141" s="63">
        <v>91.3</v>
      </c>
      <c r="K141" s="43"/>
      <c r="L141" s="42">
        <v>2.5</v>
      </c>
    </row>
    <row r="142" spans="1:12" ht="15.75" customHeight="1">
      <c r="A142" s="23"/>
      <c r="B142" s="15"/>
      <c r="C142" s="11"/>
      <c r="D142" s="7" t="s">
        <v>23</v>
      </c>
      <c r="E142" s="66" t="s">
        <v>47</v>
      </c>
      <c r="F142" s="42">
        <v>40</v>
      </c>
      <c r="G142" s="42"/>
      <c r="H142" s="42"/>
      <c r="I142" s="42"/>
      <c r="J142" s="63">
        <v>113.6</v>
      </c>
      <c r="K142" s="43"/>
      <c r="L142" s="42">
        <v>12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598.41999999999996</v>
      </c>
      <c r="K146" s="25"/>
      <c r="L146" s="19">
        <f t="shared" ref="L146" si="71">SUM(L139:L145)</f>
        <v>100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500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598.41999999999996</v>
      </c>
      <c r="K157" s="32"/>
      <c r="L157" s="32">
        <f t="shared" si="77"/>
        <v>100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9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5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63</v>
      </c>
      <c r="F166" s="42">
        <v>60</v>
      </c>
      <c r="G166" s="42"/>
      <c r="H166" s="42"/>
      <c r="I166" s="42"/>
      <c r="J166" s="63">
        <v>7.8</v>
      </c>
      <c r="K166" s="43"/>
      <c r="L166" s="42">
        <v>3</v>
      </c>
    </row>
    <row r="167" spans="1:12" ht="15">
      <c r="A167" s="23"/>
      <c r="B167" s="15"/>
      <c r="C167" s="11"/>
      <c r="D167" s="7" t="s">
        <v>27</v>
      </c>
      <c r="E167" s="66" t="s">
        <v>64</v>
      </c>
      <c r="F167" s="42">
        <v>200</v>
      </c>
      <c r="G167" s="42"/>
      <c r="H167" s="42"/>
      <c r="I167" s="42"/>
      <c r="J167" s="63">
        <v>159.36000000000001</v>
      </c>
      <c r="K167" s="43"/>
      <c r="L167" s="42">
        <v>20</v>
      </c>
    </row>
    <row r="168" spans="1:12" ht="15">
      <c r="A168" s="23"/>
      <c r="B168" s="15"/>
      <c r="C168" s="11"/>
      <c r="D168" s="7" t="s">
        <v>28</v>
      </c>
      <c r="E168" s="66" t="s">
        <v>65</v>
      </c>
      <c r="F168" s="42">
        <v>90</v>
      </c>
      <c r="G168" s="42"/>
      <c r="H168" s="42"/>
      <c r="I168" s="42"/>
      <c r="J168" s="63">
        <v>406.71</v>
      </c>
      <c r="K168" s="43"/>
      <c r="L168" s="42">
        <v>60</v>
      </c>
    </row>
    <row r="169" spans="1:12" ht="15">
      <c r="A169" s="23"/>
      <c r="B169" s="15"/>
      <c r="C169" s="11"/>
      <c r="D169" s="7" t="s">
        <v>29</v>
      </c>
      <c r="E169" s="66" t="s">
        <v>66</v>
      </c>
      <c r="F169" s="42">
        <v>150</v>
      </c>
      <c r="G169" s="42"/>
      <c r="H169" s="42"/>
      <c r="I169" s="42"/>
      <c r="J169" s="63">
        <v>154.12</v>
      </c>
      <c r="K169" s="43"/>
      <c r="L169" s="42">
        <v>10</v>
      </c>
    </row>
    <row r="170" spans="1:12" ht="15">
      <c r="A170" s="23"/>
      <c r="B170" s="15"/>
      <c r="C170" s="11"/>
      <c r="D170" s="7" t="s">
        <v>30</v>
      </c>
      <c r="E170" s="66" t="s">
        <v>67</v>
      </c>
      <c r="F170" s="42">
        <v>200</v>
      </c>
      <c r="G170" s="42"/>
      <c r="H170" s="42"/>
      <c r="I170" s="42"/>
      <c r="J170" s="63">
        <v>84</v>
      </c>
      <c r="K170" s="43"/>
      <c r="L170" s="42">
        <v>5</v>
      </c>
    </row>
    <row r="171" spans="1:12" ht="15">
      <c r="A171" s="23"/>
      <c r="B171" s="15"/>
      <c r="C171" s="11"/>
      <c r="D171" s="7" t="s">
        <v>31</v>
      </c>
      <c r="E171" s="66" t="s">
        <v>55</v>
      </c>
      <c r="F171" s="42">
        <v>20</v>
      </c>
      <c r="G171" s="42"/>
      <c r="H171" s="42"/>
      <c r="I171" s="42"/>
      <c r="J171" s="63">
        <v>56.8</v>
      </c>
      <c r="K171" s="43"/>
      <c r="L171" s="42">
        <v>1</v>
      </c>
    </row>
    <row r="172" spans="1:12" ht="15">
      <c r="A172" s="23"/>
      <c r="B172" s="15"/>
      <c r="C172" s="11"/>
      <c r="D172" s="7" t="s">
        <v>32</v>
      </c>
      <c r="E172" s="66" t="s">
        <v>56</v>
      </c>
      <c r="F172" s="42">
        <v>20</v>
      </c>
      <c r="G172" s="42"/>
      <c r="H172" s="42"/>
      <c r="I172" s="42"/>
      <c r="J172" s="63">
        <v>42.8</v>
      </c>
      <c r="K172" s="43"/>
      <c r="L172" s="42">
        <v>1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911.58999999999992</v>
      </c>
      <c r="K175" s="25"/>
      <c r="L175" s="19">
        <f t="shared" ref="L175" si="81">SUM(L166:L174)</f>
        <v>100</v>
      </c>
    </row>
    <row r="176" spans="1:12" ht="15.75" thickBot="1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740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911.58999999999992</v>
      </c>
      <c r="K176" s="32"/>
      <c r="L176" s="32">
        <f t="shared" si="85"/>
        <v>100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6" t="s">
        <v>68</v>
      </c>
      <c r="F177" s="60">
        <v>200</v>
      </c>
      <c r="G177" s="39"/>
      <c r="H177" s="39"/>
      <c r="I177" s="39"/>
      <c r="J177" s="63">
        <v>482.44</v>
      </c>
      <c r="K177" s="40"/>
      <c r="L177" s="39">
        <v>81.5</v>
      </c>
    </row>
    <row r="178" spans="1:12" ht="15">
      <c r="A178" s="23"/>
      <c r="B178" s="15"/>
      <c r="C178" s="11"/>
      <c r="D178" s="6"/>
    </row>
    <row r="179" spans="1:12" ht="15.75" thickBot="1">
      <c r="A179" s="23"/>
      <c r="B179" s="15"/>
      <c r="C179" s="11"/>
      <c r="D179" s="7" t="s">
        <v>22</v>
      </c>
      <c r="E179" s="66" t="s">
        <v>69</v>
      </c>
      <c r="F179" s="52">
        <v>200</v>
      </c>
      <c r="G179" s="42"/>
      <c r="H179" s="42"/>
      <c r="I179" s="42"/>
      <c r="J179" s="63">
        <v>20.95</v>
      </c>
      <c r="K179" s="43"/>
      <c r="L179" s="42">
        <v>2.5</v>
      </c>
    </row>
    <row r="180" spans="1:12" ht="15.75" thickBot="1">
      <c r="A180" s="23"/>
      <c r="B180" s="15"/>
      <c r="C180" s="11"/>
      <c r="D180" s="7" t="s">
        <v>23</v>
      </c>
      <c r="E180" s="66" t="s">
        <v>55</v>
      </c>
      <c r="F180" s="61">
        <v>20</v>
      </c>
      <c r="G180" s="42"/>
      <c r="H180" s="42"/>
      <c r="I180" s="42"/>
      <c r="J180" s="63">
        <v>56.8</v>
      </c>
      <c r="K180" s="43"/>
      <c r="L180" s="42">
        <v>1</v>
      </c>
    </row>
    <row r="181" spans="1:12" ht="15.75" thickBot="1">
      <c r="A181" s="23"/>
      <c r="B181" s="15"/>
      <c r="C181" s="11"/>
      <c r="D181" s="7" t="s">
        <v>24</v>
      </c>
      <c r="E181" s="66" t="s">
        <v>48</v>
      </c>
      <c r="F181" s="62">
        <v>100</v>
      </c>
      <c r="G181" s="42"/>
      <c r="H181" s="42"/>
      <c r="I181" s="42"/>
      <c r="J181" s="63">
        <v>26</v>
      </c>
      <c r="K181" s="43"/>
      <c r="L181" s="42">
        <v>15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586.18999999999994</v>
      </c>
      <c r="K184" s="25"/>
      <c r="L184" s="19">
        <f t="shared" ref="L184" si="87">SUM(L177:L183)</f>
        <v>100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520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586.18999999999994</v>
      </c>
      <c r="K195" s="32"/>
      <c r="L195" s="32">
        <f t="shared" si="93"/>
        <v>100</v>
      </c>
    </row>
    <row r="196" spans="1:12" ht="13.5" thickBot="1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 t="e">
        <f>(G24+G43+G62+G81+G100+G119+G138+G157+G176+G195)/(IF(G24=0,0,1)+IF(G43=0,0,1)+IF(G62=0,0,1)+IF(G81=0,0,1)+IF(G100=0,0,1)+IF(G119=0,0,1)+IF(G138=0,0,1)+IF(G157=0,0,1)+IF(G176=0,0,1)+IF(G195=0,0,1))</f>
        <v>#DIV/0!</v>
      </c>
      <c r="H196" s="34" t="e">
        <f>(H24+H43+H62+H81+H100+H119+H138+H157+H176+H195)/(IF(H24=0,0,1)+IF(H43=0,0,1)+IF(H62=0,0,1)+IF(H81=0,0,1)+IF(H100=0,0,1)+IF(H119=0,0,1)+IF(H138=0,0,1)+IF(H157=0,0,1)+IF(H176=0,0,1)+IF(H195=0,0,1))</f>
        <v>#DIV/0!</v>
      </c>
      <c r="I196" s="34" t="e">
        <f>(I24+I43+I62+I81+I100+I119+I138+I157+I176+I195)/(IF(I24=0,0,1)+IF(I43=0,0,1)+IF(I62=0,0,1)+IF(I81=0,0,1)+IF(I100=0,0,1)+IF(I119=0,0,1)+IF(I138=0,0,1)+IF(I157=0,0,1)+IF(I176=0,0,1)+IF(I195=0,0,1))</f>
        <v>#DIV/0!</v>
      </c>
      <c r="J196" s="34">
        <f>(J24+J43+J62+J81+J100+J119+J138+J157+J176+J195)/(IF(J24=0,0,1)+IF(J43=0,0,1)+IF(J62=0,0,1)+IF(J81=0,0,1)+IF(J100=0,0,1)+IF(J119=0,0,1)+IF(J138=0,0,1)+IF(J157=0,0,1)+IF(J176=0,0,1)+IF(J195=0,0,1))</f>
        <v>627.96699999999987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Image&amp;Matros ®</cp:lastModifiedBy>
  <dcterms:created xsi:type="dcterms:W3CDTF">2022-05-16T14:23:56Z</dcterms:created>
  <dcterms:modified xsi:type="dcterms:W3CDTF">2024-12-09T05:22:08Z</dcterms:modified>
</cp:coreProperties>
</file>